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G:\實習\114\114-2\"/>
    </mc:Choice>
  </mc:AlternateContent>
  <xr:revisionPtr revIDLastSave="0" documentId="13_ncr:1_{E20A61EB-65B4-429D-88E0-82DE9E18480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ep1-參考開課科目清單1111" sheetId="2" r:id="rId1"/>
    <sheet name=" Step 2- &lt;填寫範例&gt;(請詳閱) " sheetId="3" r:id="rId2"/>
    <sheet name="Step 3-(空白)抵修課程申請表(填寫完需繳交系上)" sheetId="1" r:id="rId3"/>
    <sheet name="跨領域學分學程選讀要點(可參考)" sheetId="4" r:id="rId4"/>
  </sheets>
  <definedNames>
    <definedName name="_xlnm._FilterDatabase" localSheetId="0" hidden="1">'Step1-參考開課科目清單1111'!$A$3:$J$70</definedName>
    <definedName name="_Hlk140761108" localSheetId="1">' Step 2- &lt;填寫範例&gt;(請詳閱) '!$B$28</definedName>
    <definedName name="_Hlk140761108" localSheetId="2">'Step 3-(空白)抵修課程申請表(填寫完需繳交系上)'!$B$31</definedName>
    <definedName name="_Hlk141715077" localSheetId="1">' Step 2- &lt;填寫範例&gt;(請詳閱) '!$B$1</definedName>
    <definedName name="_Hlk141715077" localSheetId="2">'Step 3-(空白)抵修課程申請表(填寫完需繳交系上)'!$B$1</definedName>
    <definedName name="_xlnm.Print_Area" localSheetId="1">' Step 2- &lt;填寫範例&gt;(請詳閱) '!$B$1:$N$37</definedName>
    <definedName name="_xlnm.Print_Area" localSheetId="2">'Step 3-(空白)抵修課程申請表(填寫完需繳交系上)'!$B$1:$N$40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L25" i="3" l="1"/>
  <c r="K25" i="3"/>
  <c r="J25" i="3"/>
  <c r="H25" i="3"/>
  <c r="E25" i="3"/>
  <c r="D25" i="3"/>
  <c r="L24" i="3"/>
  <c r="K24" i="3"/>
  <c r="J24" i="3"/>
  <c r="H24" i="3"/>
  <c r="E24" i="3"/>
  <c r="D24" i="3"/>
  <c r="L23" i="3"/>
  <c r="K23" i="3"/>
  <c r="J23" i="3"/>
  <c r="H23" i="3"/>
  <c r="E23" i="3"/>
  <c r="D23" i="3"/>
  <c r="L22" i="3"/>
  <c r="K22" i="3"/>
  <c r="J22" i="3"/>
  <c r="H22" i="3"/>
  <c r="E22" i="3"/>
  <c r="D22" i="3"/>
  <c r="L21" i="3"/>
  <c r="K21" i="3"/>
  <c r="J21" i="3"/>
  <c r="H21" i="3"/>
  <c r="E21" i="3"/>
  <c r="D21" i="3"/>
  <c r="L20" i="3"/>
  <c r="K20" i="3"/>
  <c r="J20" i="3"/>
  <c r="H20" i="3"/>
  <c r="E20" i="3"/>
  <c r="D20" i="3"/>
  <c r="L28" i="1"/>
  <c r="K28" i="1"/>
  <c r="J28" i="1"/>
  <c r="H28" i="1"/>
  <c r="E28" i="1"/>
  <c r="D28" i="1"/>
  <c r="L24" i="1"/>
  <c r="K24" i="1"/>
  <c r="J24" i="1"/>
  <c r="H24" i="1"/>
  <c r="E24" i="1"/>
  <c r="D24" i="1"/>
  <c r="L23" i="1"/>
  <c r="K23" i="1"/>
  <c r="J23" i="1"/>
  <c r="H23" i="1"/>
  <c r="E23" i="1"/>
  <c r="D23" i="1"/>
  <c r="L22" i="1"/>
  <c r="K22" i="1"/>
  <c r="J22" i="1"/>
  <c r="H22" i="1"/>
  <c r="E22" i="1"/>
  <c r="D22" i="1"/>
  <c r="L21" i="1"/>
  <c r="K21" i="1"/>
  <c r="J21" i="1"/>
  <c r="H21" i="1"/>
  <c r="E21" i="1"/>
  <c r="D21" i="1"/>
  <c r="L20" i="1"/>
  <c r="K20" i="1"/>
  <c r="J20" i="1"/>
  <c r="H20" i="1"/>
  <c r="E20" i="1"/>
</calcChain>
</file>

<file path=xl/sharedStrings.xml><?xml version="1.0" encoding="utf-8"?>
<sst xmlns="http://schemas.openxmlformats.org/spreadsheetml/2006/main" count="612" uniqueCount="346">
  <si>
    <t>德明財經科技大學</t>
  </si>
  <si>
    <t>※申請原因</t>
  </si>
  <si>
    <t>校外實習個案處理申請核准項目：</t>
  </si>
  <si>
    <t>原抵修課程</t>
  </si>
  <si>
    <t>開課學年/期</t>
  </si>
  <si>
    <t>學分</t>
  </si>
  <si>
    <t>排序</t>
  </si>
  <si>
    <t>課號</t>
  </si>
  <si>
    <t>開課代碼</t>
  </si>
  <si>
    <t>科目名稱</t>
  </si>
  <si>
    <t>開課班級</t>
  </si>
  <si>
    <t>必選修</t>
  </si>
  <si>
    <t>開課時間</t>
  </si>
  <si>
    <t>教務處選課
審核簽章</t>
  </si>
  <si>
    <t>一</t>
  </si>
  <si>
    <t>二</t>
  </si>
  <si>
    <t>三</t>
  </si>
  <si>
    <t>四</t>
  </si>
  <si>
    <t>五</t>
  </si>
  <si>
    <t>六</t>
  </si>
  <si>
    <t>----------------------------------------------------------------------------------------------------------------</t>
  </si>
  <si>
    <t>【審查】</t>
  </si>
  <si>
    <t>經    年    月     日系（學位學程）實習委員會審議</t>
  </si>
  <si>
    <t>系主任簽章：</t>
  </si>
  <si>
    <r>
      <rPr>
        <sz val="12"/>
        <color theme="1"/>
        <rFont val="DFKai-SB"/>
        <family val="4"/>
        <charset val="136"/>
      </rPr>
      <t>□通過</t>
    </r>
    <r>
      <rPr>
        <sz val="12"/>
        <color theme="1"/>
        <rFont val="DFKai-SB"/>
        <family val="4"/>
        <charset val="136"/>
      </rPr>
      <t xml:space="preserve">     </t>
    </r>
    <r>
      <rPr>
        <sz val="12"/>
        <color theme="1"/>
        <rFont val="DFKai-SB"/>
        <family val="4"/>
        <charset val="136"/>
      </rPr>
      <t>□不通過</t>
    </r>
  </si>
  <si>
    <t>經    年    月     日校外實習委員會審議</t>
  </si>
  <si>
    <t>職發中心主任簽章：</t>
  </si>
  <si>
    <r>
      <rPr>
        <sz val="12"/>
        <color theme="1"/>
        <rFont val="DFKai-SB"/>
        <family val="4"/>
        <charset val="136"/>
      </rPr>
      <t>□通過</t>
    </r>
    <r>
      <rPr>
        <sz val="12"/>
        <color theme="1"/>
        <rFont val="DFKai-SB"/>
        <family val="4"/>
        <charset val="136"/>
      </rPr>
      <t xml:space="preserve">     </t>
    </r>
    <r>
      <rPr>
        <sz val="12"/>
        <color theme="1"/>
        <rFont val="DFKai-SB"/>
        <family val="4"/>
        <charset val="136"/>
      </rPr>
      <t>□不通過</t>
    </r>
  </si>
  <si>
    <r>
      <rPr>
        <sz val="10"/>
        <color theme="1"/>
        <rFont val="DFKai-SB"/>
        <family val="4"/>
        <charset val="136"/>
      </rPr>
      <t>※學生填完此表單，需交至各系實習委員會議審核，審核通過後，請各系交至教務處協助選課，選課完成後，請教務處交至職發中心，待校實習委員會議審核通過，正本各系留存，副本由職發中心留存。</t>
    </r>
    <r>
      <rPr>
        <sz val="12"/>
        <color theme="1"/>
        <rFont val="Calibri"/>
        <family val="2"/>
      </rPr>
      <t xml:space="preserve">    </t>
    </r>
  </si>
  <si>
    <r>
      <rPr>
        <b/>
        <sz val="14"/>
        <color rgb="FFFF0000"/>
        <rFont val="Times New Roman"/>
        <family val="1"/>
      </rPr>
      <t>※</t>
    </r>
    <r>
      <rPr>
        <b/>
        <sz val="14"/>
        <color rgb="FFFF0000"/>
        <rFont val="新細明體"/>
        <family val="1"/>
        <charset val="136"/>
      </rPr>
      <t>僅供參考，科目相關正確資訊</t>
    </r>
    <r>
      <rPr>
        <b/>
        <sz val="14"/>
        <color rgb="FFFF0000"/>
        <rFont val="Times New Roman"/>
        <family val="1"/>
      </rPr>
      <t>(</t>
    </r>
    <r>
      <rPr>
        <b/>
        <sz val="14"/>
        <color rgb="FFFF0000"/>
        <rFont val="新細明體"/>
        <family val="1"/>
        <charset val="136"/>
      </rPr>
      <t>如任課教師、選課人數</t>
    </r>
    <r>
      <rPr>
        <b/>
        <sz val="14"/>
        <color rgb="FFFF0000"/>
        <rFont val="Times New Roman"/>
        <family val="1"/>
      </rPr>
      <t>)</t>
    </r>
    <r>
      <rPr>
        <b/>
        <sz val="14"/>
        <color rgb="FFFF0000"/>
        <rFont val="新細明體"/>
        <family val="1"/>
        <charset val="136"/>
      </rPr>
      <t>需依照TIP顯示及教務處資訊為主</t>
    </r>
    <r>
      <rPr>
        <b/>
        <sz val="14"/>
        <color rgb="FFFF0000"/>
        <rFont val="Times New Roman"/>
        <family val="1"/>
      </rPr>
      <t xml:space="preserve">
</t>
    </r>
    <r>
      <rPr>
        <b/>
        <sz val="14"/>
        <color rgb="FFFF0000"/>
        <rFont val="新細明體"/>
        <family val="1"/>
        <charset val="136"/>
      </rPr>
      <t>【提醒】
1.可以拿取學程證明為目標來選課。
2.此表單為參考用，因此表包含很多必修課程，如果課程是本科系課程基準表所列的必修學分，不管有無修過，不得重複抵實習學分。
3.抵免學分規定依照教務處教務行政組法規《學生抵免學分規定》、《學生選課作業規定》辦理。</t>
    </r>
  </si>
  <si>
    <t>系科</t>
  </si>
  <si>
    <t>班級</t>
  </si>
  <si>
    <t>任課教師</t>
  </si>
  <si>
    <t>期別</t>
  </si>
  <si>
    <t>課別</t>
  </si>
  <si>
    <t>上課時間</t>
  </si>
  <si>
    <t>財政稅務系</t>
  </si>
  <si>
    <t>全學年</t>
  </si>
  <si>
    <t>單學期</t>
  </si>
  <si>
    <t>投資學</t>
  </si>
  <si>
    <t>黃延辰</t>
  </si>
  <si>
    <t>國際貿易系</t>
  </si>
  <si>
    <t>國際貿易實務</t>
  </si>
  <si>
    <t>行銷管理</t>
  </si>
  <si>
    <t>數位行銷</t>
  </si>
  <si>
    <t>陳麗慧</t>
  </si>
  <si>
    <t>企業管理系</t>
  </si>
  <si>
    <t>財務金融系</t>
  </si>
  <si>
    <t>陳芸菁</t>
  </si>
  <si>
    <t>共同教師</t>
  </si>
  <si>
    <t>財務管理</t>
  </si>
  <si>
    <t>呂美慧</t>
  </si>
  <si>
    <t>應用外語系</t>
  </si>
  <si>
    <t>資訊科技系</t>
  </si>
  <si>
    <t>多媒體設計系</t>
  </si>
  <si>
    <t>黃子涵</t>
  </si>
  <si>
    <t>行銷管理系</t>
  </si>
  <si>
    <t>蔡翠旭</t>
  </si>
  <si>
    <t>彭彥群</t>
  </si>
  <si>
    <t>蔣長廷</t>
  </si>
  <si>
    <t>顧客關係管理</t>
  </si>
  <si>
    <t>張韶靖</t>
  </si>
  <si>
    <t>林延璘</t>
  </si>
  <si>
    <t>行銷管理系國際會展與觀光休閒組</t>
  </si>
  <si>
    <t>流通管理系</t>
  </si>
  <si>
    <t>企業管理系時尚經營管理組</t>
  </si>
  <si>
    <t>羅濟丞</t>
  </si>
  <si>
    <t>吳文彬</t>
  </si>
  <si>
    <t>電子商務</t>
  </si>
  <si>
    <t>陳翔</t>
  </si>
  <si>
    <t>財務金融系不動產金融與投資管理組</t>
  </si>
  <si>
    <t>應用外語系日文組</t>
  </si>
  <si>
    <t>財務金融系數位金融組</t>
  </si>
  <si>
    <t>風險管理與財富規劃系</t>
  </si>
  <si>
    <t>劉采羚</t>
  </si>
  <si>
    <t>學號：</t>
    <phoneticPr fontId="19" type="noConversion"/>
  </si>
  <si>
    <t>修跨領域學分學程課程抵〈專業實習〉抵修課程申請表</t>
  </si>
  <si>
    <t>班級：</t>
    <phoneticPr fontId="19" type="noConversion"/>
  </si>
  <si>
    <t>開課代碼</t>
    <phoneticPr fontId="19" type="noConversion"/>
  </si>
  <si>
    <t>學分</t>
    <phoneticPr fontId="19" type="noConversion"/>
  </si>
  <si>
    <r>
      <t xml:space="preserve">   2.</t>
    </r>
    <r>
      <rPr>
        <sz val="11"/>
        <color theme="1"/>
        <rFont val="標楷體"/>
        <family val="4"/>
        <charset val="136"/>
      </rPr>
      <t>抵免學分規定依照教務處教務行政組法規《學生抵免學分規定》、《學生選課作業規定》辦理。</t>
    </r>
    <phoneticPr fontId="19" type="noConversion"/>
  </si>
  <si>
    <r>
      <rPr>
        <sz val="10"/>
        <color theme="1"/>
        <rFont val="Calibri"/>
        <family val="2"/>
      </rPr>
      <t xml:space="preserve">  </t>
    </r>
    <r>
      <rPr>
        <sz val="10"/>
        <color theme="1"/>
        <rFont val="微軟正黑體"/>
        <family val="2"/>
        <charset val="136"/>
      </rPr>
      <t>註：</t>
    </r>
    <phoneticPr fontId="19" type="noConversion"/>
  </si>
  <si>
    <t>系（學位學程）別：</t>
    <phoneticPr fontId="19" type="noConversion"/>
  </si>
  <si>
    <r>
      <t xml:space="preserve">  </t>
    </r>
    <r>
      <rPr>
        <sz val="11"/>
        <color theme="1"/>
        <rFont val="Calibri"/>
        <family val="2"/>
      </rPr>
      <t>1.</t>
    </r>
    <r>
      <rPr>
        <sz val="11"/>
        <color theme="1"/>
        <rFont val="標楷體"/>
        <family val="4"/>
        <charset val="136"/>
      </rPr>
      <t>請務必選擇本校跨領域學分學程所列之課程(參考開課科目清單)，務必填滿</t>
    </r>
    <r>
      <rPr>
        <sz val="11"/>
        <color theme="1"/>
        <rFont val="Calibri"/>
        <family val="2"/>
      </rPr>
      <t>6</t>
    </r>
    <r>
      <rPr>
        <sz val="11"/>
        <color theme="1"/>
        <rFont val="標楷體"/>
        <family val="4"/>
        <charset val="136"/>
      </rPr>
      <t xml:space="preserve">門課程，教務
</t>
    </r>
    <r>
      <rPr>
        <sz val="11"/>
        <color theme="1"/>
        <rFont val="Calibri"/>
        <family val="4"/>
      </rPr>
      <t xml:space="preserve">      </t>
    </r>
    <r>
      <rPr>
        <sz val="11"/>
        <color theme="1"/>
        <rFont val="標楷體"/>
        <family val="4"/>
        <charset val="136"/>
      </rPr>
      <t>處將依照排序協助進行選課，直到滿足</t>
    </r>
    <r>
      <rPr>
        <sz val="11"/>
        <color theme="1"/>
        <rFont val="Calibri"/>
        <family val="2"/>
      </rPr>
      <t>9-10</t>
    </r>
    <r>
      <rPr>
        <sz val="11"/>
        <color theme="1"/>
        <rFont val="標楷體"/>
        <family val="4"/>
        <charset val="136"/>
      </rPr>
      <t>學分為止。</t>
    </r>
    <phoneticPr fontId="19" type="noConversion"/>
  </si>
  <si>
    <t>申請日期：  年  月  日</t>
    <phoneticPr fontId="19" type="noConversion"/>
  </si>
  <si>
    <t>手機：</t>
    <phoneticPr fontId="19" type="noConversion"/>
  </si>
  <si>
    <r>
      <t>系（學位學程）別：</t>
    </r>
    <r>
      <rPr>
        <sz val="12"/>
        <color rgb="FFFF0000"/>
        <rFont val="DFKai-SB"/>
        <family val="4"/>
        <charset val="136"/>
      </rPr>
      <t>多媒體設計系</t>
    </r>
    <phoneticPr fontId="19" type="noConversion"/>
  </si>
  <si>
    <r>
      <t>姓名：</t>
    </r>
    <r>
      <rPr>
        <sz val="12"/>
        <color rgb="FFFF0000"/>
        <rFont val="DFKai-SB"/>
        <family val="4"/>
        <charset val="136"/>
      </rPr>
      <t>周大偉</t>
    </r>
    <phoneticPr fontId="19" type="noConversion"/>
  </si>
  <si>
    <r>
      <t>手機：</t>
    </r>
    <r>
      <rPr>
        <sz val="12"/>
        <color rgb="FFFF0000"/>
        <rFont val="DFKai-SB"/>
        <family val="4"/>
        <charset val="136"/>
      </rPr>
      <t>0920123456</t>
    </r>
    <phoneticPr fontId="19" type="noConversion"/>
  </si>
  <si>
    <r>
      <t>班級：</t>
    </r>
    <r>
      <rPr>
        <sz val="12"/>
        <color rgb="FFFF0000"/>
        <rFont val="DFKai-SB"/>
        <family val="4"/>
        <charset val="136"/>
      </rPr>
      <t>媒四甲</t>
    </r>
    <phoneticPr fontId="19" type="noConversion"/>
  </si>
  <si>
    <r>
      <t>學號：</t>
    </r>
    <r>
      <rPr>
        <sz val="12"/>
        <color rgb="FFFF0000"/>
        <rFont val="DFKai-SB"/>
        <family val="4"/>
        <charset val="136"/>
      </rPr>
      <t>D1234567</t>
    </r>
    <phoneticPr fontId="19" type="noConversion"/>
  </si>
  <si>
    <t>必選修</t>
    <phoneticPr fontId="19" type="noConversion"/>
  </si>
  <si>
    <t>【申請抵修學年學期】:</t>
    <phoneticPr fontId="19" type="noConversion"/>
  </si>
  <si>
    <r>
      <t>(1)</t>
    </r>
    <r>
      <rPr>
        <sz val="12"/>
        <color theme="1"/>
        <rFont val="標楷體"/>
        <family val="4"/>
        <charset val="136"/>
      </rPr>
      <t>實習障礙</t>
    </r>
    <phoneticPr fontId="19" type="noConversion"/>
  </si>
  <si>
    <r>
      <t>(2)</t>
    </r>
    <r>
      <rPr>
        <sz val="12"/>
        <color theme="1"/>
        <rFont val="標楷體"/>
        <family val="4"/>
        <charset val="136"/>
      </rPr>
      <t>重大傷病</t>
    </r>
    <phoneticPr fontId="19" type="noConversion"/>
  </si>
  <si>
    <r>
      <t>(3)</t>
    </r>
    <r>
      <rPr>
        <sz val="12"/>
        <color theme="1"/>
        <rFont val="標楷體"/>
        <family val="4"/>
        <charset val="136"/>
      </rPr>
      <t>擬報考公職或國考且報名補習繳費</t>
    </r>
    <phoneticPr fontId="19" type="noConversion"/>
  </si>
  <si>
    <r>
      <t>(4)</t>
    </r>
    <r>
      <rPr>
        <sz val="12"/>
        <color theme="1"/>
        <rFont val="標楷體"/>
        <family val="4"/>
        <charset val="136"/>
      </rPr>
      <t>重補修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學分以上</t>
    </r>
    <phoneticPr fontId="19" type="noConversion"/>
  </si>
  <si>
    <r>
      <t>(5)</t>
    </r>
    <r>
      <rPr>
        <sz val="12"/>
        <color theme="1"/>
        <rFont val="標楷體"/>
        <family val="4"/>
        <charset val="136"/>
      </rPr>
      <t>學生會之會長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副會長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議長</t>
    </r>
    <phoneticPr fontId="19" type="noConversion"/>
  </si>
  <si>
    <r>
      <t>(6)</t>
    </r>
    <r>
      <rPr>
        <sz val="12"/>
        <color theme="1"/>
        <rFont val="標楷體"/>
        <family val="4"/>
        <charset val="136"/>
      </rPr>
      <t>其他特殊情況</t>
    </r>
    <phoneticPr fontId="19" type="noConversion"/>
  </si>
  <si>
    <r>
      <t>(7)</t>
    </r>
    <r>
      <rPr>
        <sz val="12"/>
        <color theme="1"/>
        <rFont val="標楷體"/>
        <family val="4"/>
        <charset val="136"/>
      </rPr>
      <t>申請抵修課程變更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請填寫以下內容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</t>
    </r>
    <r>
      <rPr>
        <sz val="12"/>
        <color rgb="FF999999"/>
        <rFont val="Times New Roman"/>
        <family val="1"/>
      </rPr>
      <t>(</t>
    </r>
    <r>
      <rPr>
        <sz val="12"/>
        <color rgb="FF999999"/>
        <rFont val="標楷體"/>
        <family val="4"/>
        <charset val="136"/>
      </rPr>
      <t>範例</t>
    </r>
    <r>
      <rPr>
        <sz val="12"/>
        <color rgb="FF999999"/>
        <rFont val="Times New Roman"/>
        <family val="1"/>
      </rPr>
      <t xml:space="preserve">: </t>
    </r>
    <r>
      <rPr>
        <sz val="12"/>
        <color rgb="FF999999"/>
        <rFont val="標楷體"/>
        <family val="4"/>
        <charset val="136"/>
      </rPr>
      <t>色彩學</t>
    </r>
    <r>
      <rPr>
        <sz val="12"/>
        <color rgb="FF999999"/>
        <rFont val="Times New Roman"/>
        <family val="1"/>
      </rPr>
      <t>/ 111-1/ 3)</t>
    </r>
    <r>
      <rPr>
        <sz val="12"/>
        <color theme="1"/>
        <rFont val="Times New Roman"/>
        <family val="1"/>
      </rPr>
      <t xml:space="preserve">                             </t>
    </r>
    <phoneticPr fontId="19" type="noConversion"/>
  </si>
  <si>
    <t xml:space="preserve">  註：</t>
    <phoneticPr fontId="19" type="noConversion"/>
  </si>
  <si>
    <t>轉學生</t>
    <phoneticPr fontId="19" type="noConversion"/>
  </si>
  <si>
    <r>
      <rPr>
        <sz val="10"/>
        <rFont val="DFKai-SB"/>
        <family val="4"/>
        <charset val="136"/>
      </rPr>
      <t>※學生填完此表單，需交至各系實習委員會議審核，審核通過後，請各系交至教務處協助選課，選課完成後，請教務處交至職發中心，待校實習委員會議審核通過，正本各系留存，副本由職發中心留存。</t>
    </r>
    <r>
      <rPr>
        <sz val="12"/>
        <rFont val="Calibri"/>
        <family val="2"/>
      </rPr>
      <t xml:space="preserve">    </t>
    </r>
    <phoneticPr fontId="19" type="noConversion"/>
  </si>
  <si>
    <t>學院</t>
  </si>
  <si>
    <r>
      <t>跨領域學分學</t>
    </r>
    <r>
      <rPr>
        <sz val="12"/>
        <color theme="1"/>
        <rFont val="新細明體"/>
        <family val="1"/>
        <charset val="136"/>
      </rPr>
      <t>程</t>
    </r>
  </si>
  <si>
    <t>選讀要點網址</t>
  </si>
  <si>
    <t>備註</t>
  </si>
  <si>
    <r>
      <t>財金學</t>
    </r>
    <r>
      <rPr>
        <sz val="12"/>
        <color theme="1"/>
        <rFont val="新細明體"/>
        <family val="1"/>
        <charset val="136"/>
      </rPr>
      <t>院</t>
    </r>
  </si>
  <si>
    <r>
      <t>管理學</t>
    </r>
    <r>
      <rPr>
        <sz val="12"/>
        <color theme="1"/>
        <rFont val="新細明體"/>
        <family val="1"/>
        <charset val="136"/>
      </rPr>
      <t>院</t>
    </r>
  </si>
  <si>
    <r>
      <t>資訊學</t>
    </r>
    <r>
      <rPr>
        <sz val="12"/>
        <color theme="1"/>
        <rFont val="新細明體"/>
        <family val="1"/>
        <charset val="136"/>
      </rPr>
      <t>院</t>
    </r>
  </si>
  <si>
    <t>德明科大跨領域學分學程選讀要點
(完成選讀要點所規定課程即可向院申請學程證明)</t>
    <phoneticPr fontId="51" type="noConversion"/>
  </si>
  <si>
    <r>
      <t>(1)</t>
    </r>
    <r>
      <rPr>
        <sz val="7"/>
        <color theme="1"/>
        <rFont val="Times New Roman"/>
        <family val="1"/>
      </rPr>
      <t> </t>
    </r>
    <r>
      <rPr>
        <sz val="12"/>
        <color theme="1"/>
        <rFont val="標楷體"/>
        <family val="4"/>
        <charset val="136"/>
      </rPr>
      <t>實習障礙</t>
    </r>
  </si>
  <si>
    <r>
      <t xml:space="preserve">(2) </t>
    </r>
    <r>
      <rPr>
        <sz val="12"/>
        <color theme="1"/>
        <rFont val="標楷體"/>
        <family val="4"/>
        <charset val="136"/>
      </rPr>
      <t>重大傷病</t>
    </r>
  </si>
  <si>
    <r>
      <t>(3)</t>
    </r>
    <r>
      <rPr>
        <sz val="9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擬報考公職或國考且報名補習繳費</t>
    </r>
  </si>
  <si>
    <r>
      <t>(4)</t>
    </r>
    <r>
      <rPr>
        <sz val="9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重補修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學分以上</t>
    </r>
  </si>
  <si>
    <r>
      <t>(5)</t>
    </r>
    <r>
      <rPr>
        <sz val="9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學生會之會長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副會長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議長</t>
    </r>
    <phoneticPr fontId="19" type="noConversion"/>
  </si>
  <si>
    <r>
      <t>(6)</t>
    </r>
    <r>
      <rPr>
        <sz val="9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其他特殊情況</t>
    </r>
    <phoneticPr fontId="19" type="noConversion"/>
  </si>
  <si>
    <r>
      <t xml:space="preserve">(7) </t>
    </r>
    <r>
      <rPr>
        <sz val="12"/>
        <color theme="1"/>
        <rFont val="標楷體"/>
        <family val="4"/>
        <charset val="136"/>
      </rPr>
      <t>申請抵修課程變更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請填寫以下內容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</t>
    </r>
    <r>
      <rPr>
        <sz val="12"/>
        <color rgb="FF999999"/>
        <rFont val="Times New Roman"/>
        <family val="1"/>
      </rPr>
      <t>(</t>
    </r>
    <r>
      <rPr>
        <sz val="12"/>
        <color rgb="FF999999"/>
        <rFont val="標楷體"/>
        <family val="4"/>
        <charset val="136"/>
      </rPr>
      <t>範例</t>
    </r>
    <r>
      <rPr>
        <sz val="12"/>
        <color rgb="FF999999"/>
        <rFont val="Times New Roman"/>
        <family val="1"/>
      </rPr>
      <t xml:space="preserve">: </t>
    </r>
    <r>
      <rPr>
        <sz val="12"/>
        <color rgb="FF999999"/>
        <rFont val="標楷體"/>
        <family val="4"/>
        <charset val="136"/>
      </rPr>
      <t>色彩學</t>
    </r>
    <r>
      <rPr>
        <sz val="12"/>
        <color rgb="FF999999"/>
        <rFont val="Times New Roman"/>
        <family val="1"/>
      </rPr>
      <t>/ 111-1/ 3)</t>
    </r>
    <r>
      <rPr>
        <sz val="12"/>
        <color theme="1"/>
        <rFont val="Times New Roman"/>
        <family val="1"/>
      </rPr>
      <t xml:space="preserve">                             </t>
    </r>
    <phoneticPr fontId="19" type="noConversion"/>
  </si>
  <si>
    <t xml:space="preserve"> 轉學生</t>
    <phoneticPr fontId="19" type="noConversion"/>
  </si>
  <si>
    <t>姓名：</t>
    <phoneticPr fontId="19" type="noConversion"/>
  </si>
  <si>
    <t>D172107</t>
  </si>
  <si>
    <t>D172207</t>
  </si>
  <si>
    <t>D172211</t>
  </si>
  <si>
    <t>譚美珍</t>
  </si>
  <si>
    <t>英文簡報</t>
  </si>
  <si>
    <t>D512114</t>
  </si>
  <si>
    <t>(五6.7.8.)</t>
  </si>
  <si>
    <t>(二6.7.8.)</t>
  </si>
  <si>
    <t>(一6.7.8.)</t>
  </si>
  <si>
    <t>(四2.3.4.)</t>
  </si>
  <si>
    <t>(二2.3.4.)</t>
  </si>
  <si>
    <t>(四8.9.)</t>
  </si>
  <si>
    <t>(三2.3.4.)</t>
  </si>
  <si>
    <t>(二3.4.)</t>
  </si>
  <si>
    <t>(二6.7.)</t>
  </si>
  <si>
    <t>(一8.9.)</t>
  </si>
  <si>
    <t>(五2.3.4.)</t>
  </si>
  <si>
    <t>(一6.7.)</t>
  </si>
  <si>
    <t>(一2.3.4.)</t>
  </si>
  <si>
    <t>(四6.7.8.)</t>
  </si>
  <si>
    <t>(三1.2.)</t>
  </si>
  <si>
    <r>
      <t xml:space="preserve">  </t>
    </r>
    <r>
      <rPr>
        <sz val="11"/>
        <color theme="1"/>
        <rFont val="Calibri"/>
        <family val="2"/>
      </rPr>
      <t>1.</t>
    </r>
    <r>
      <rPr>
        <sz val="11"/>
        <color theme="1"/>
        <rFont val="標楷體"/>
        <family val="4"/>
        <charset val="136"/>
      </rPr>
      <t>電子檔可填入課號後自動代入</t>
    </r>
    <r>
      <rPr>
        <sz val="11"/>
        <color theme="1"/>
        <rFont val="Calibri"/>
        <family val="4"/>
      </rPr>
      <t>(</t>
    </r>
    <r>
      <rPr>
        <sz val="11"/>
        <color theme="1"/>
        <rFont val="標楷體"/>
        <family val="4"/>
        <charset val="136"/>
      </rPr>
      <t>參考開課科目清單</t>
    </r>
    <r>
      <rPr>
        <sz val="11"/>
        <color theme="1"/>
        <rFont val="Calibri"/>
        <family val="4"/>
      </rPr>
      <t>)</t>
    </r>
    <r>
      <rPr>
        <sz val="11"/>
        <color theme="1"/>
        <rFont val="細明體"/>
        <family val="4"/>
        <charset val="136"/>
      </rPr>
      <t>，</t>
    </r>
    <r>
      <rPr>
        <sz val="11"/>
        <color theme="1"/>
        <rFont val="標楷體"/>
        <family val="4"/>
        <charset val="136"/>
      </rPr>
      <t xml:space="preserve">務必選擇本校跨領域學分學程所列之
</t>
    </r>
    <r>
      <rPr>
        <sz val="11"/>
        <color theme="1"/>
        <rFont val="Calibri"/>
        <family val="4"/>
      </rPr>
      <t xml:space="preserve">      </t>
    </r>
    <r>
      <rPr>
        <sz val="11"/>
        <color theme="1"/>
        <rFont val="標楷體"/>
        <family val="4"/>
        <charset val="136"/>
      </rPr>
      <t>課程，</t>
    </r>
    <r>
      <rPr>
        <sz val="11"/>
        <color rgb="FFFF0000"/>
        <rFont val="標楷體"/>
        <family val="4"/>
        <charset val="136"/>
      </rPr>
      <t>並填滿</t>
    </r>
    <r>
      <rPr>
        <sz val="11"/>
        <color rgb="FFFF0000"/>
        <rFont val="標楷體"/>
        <family val="2"/>
        <charset val="136"/>
      </rPr>
      <t>至少</t>
    </r>
    <r>
      <rPr>
        <sz val="11"/>
        <color rgb="FFFF0000"/>
        <rFont val="Times New Roman"/>
        <family val="1"/>
      </rPr>
      <t>9</t>
    </r>
    <r>
      <rPr>
        <sz val="11"/>
        <color rgb="FFFF0000"/>
        <rFont val="標楷體"/>
        <family val="2"/>
        <charset val="136"/>
      </rPr>
      <t>學分以上課程</t>
    </r>
    <r>
      <rPr>
        <sz val="11"/>
        <color theme="1"/>
        <rFont val="標楷體"/>
        <family val="4"/>
        <charset val="136"/>
      </rPr>
      <t>，教務處將依照排序協助進行選課，直到滿足至少</t>
    </r>
    <r>
      <rPr>
        <sz val="11"/>
        <color theme="1"/>
        <rFont val="Calibri"/>
        <family val="2"/>
      </rPr>
      <t>9</t>
    </r>
    <r>
      <rPr>
        <sz val="11"/>
        <color theme="1"/>
        <rFont val="標楷體"/>
        <family val="4"/>
        <charset val="136"/>
      </rPr>
      <t>學分為止。</t>
    </r>
    <phoneticPr fontId="19" type="noConversion"/>
  </si>
  <si>
    <t>黃美玲</t>
  </si>
  <si>
    <t>D133110</t>
  </si>
  <si>
    <t>(二8.9.)</t>
  </si>
  <si>
    <t>(四3.4.)</t>
  </si>
  <si>
    <t>(一3.4.)</t>
  </si>
  <si>
    <t>英宗宏</t>
  </si>
  <si>
    <t>D512110</t>
  </si>
  <si>
    <t>D512111</t>
  </si>
  <si>
    <t>租稅與財產移轉規劃</t>
  </si>
  <si>
    <t>行銷管理系觀光與會展組</t>
  </si>
  <si>
    <t>D173106</t>
  </si>
  <si>
    <t>D342108</t>
  </si>
  <si>
    <t>D503107</t>
  </si>
  <si>
    <t>方鏘傑</t>
  </si>
  <si>
    <t>鄭立仁</t>
  </si>
  <si>
    <t>陳允</t>
  </si>
  <si>
    <t>蕭宋榮</t>
  </si>
  <si>
    <t>高立箴</t>
  </si>
  <si>
    <t>廖崇政</t>
  </si>
  <si>
    <t>陳銘慧</t>
  </si>
  <si>
    <t>歐行恬</t>
  </si>
  <si>
    <t>李琇玲</t>
  </si>
  <si>
    <t>日語翻譯實務</t>
  </si>
  <si>
    <t>陳慧瑩</t>
  </si>
  <si>
    <t>郝淑蕙</t>
  </si>
  <si>
    <t>(五6.7.)</t>
  </si>
  <si>
    <r>
      <t>申請日期</t>
    </r>
    <r>
      <rPr>
        <sz val="12"/>
        <color rgb="FFFF0000"/>
        <rFont val="DFKai-SB"/>
        <family val="4"/>
        <charset val="136"/>
      </rPr>
      <t>：114 年 X  月 X  日</t>
    </r>
    <phoneticPr fontId="19" type="noConversion"/>
  </si>
  <si>
    <r>
      <t>1.AI</t>
    </r>
    <r>
      <rPr>
        <sz val="12"/>
        <color theme="1"/>
        <rFont val="細明體"/>
        <family val="2"/>
        <charset val="136"/>
      </rPr>
      <t>與財金跨領域學分學程</t>
    </r>
    <phoneticPr fontId="19" type="noConversion"/>
  </si>
  <si>
    <t>https://cof.takming.edu.tw/p/404-1020-14632.php?Lang=zh-tw</t>
    <phoneticPr fontId="19" type="noConversion"/>
  </si>
  <si>
    <t>https://cof.takming.edu.tw/p/404-1020-5340.php?Lang=zh-tw</t>
    <phoneticPr fontId="19" type="noConversion"/>
  </si>
  <si>
    <r>
      <t>2.</t>
    </r>
    <r>
      <rPr>
        <sz val="12"/>
        <color theme="1"/>
        <rFont val="新細明體"/>
        <family val="2"/>
        <charset val="136"/>
      </rPr>
      <t>理財與行銷跨領域學分學程</t>
    </r>
    <phoneticPr fontId="19" type="noConversion"/>
  </si>
  <si>
    <r>
      <t>3.</t>
    </r>
    <r>
      <rPr>
        <sz val="12"/>
        <color theme="1"/>
        <rFont val="新細明體"/>
        <family val="2"/>
        <charset val="136"/>
      </rPr>
      <t>金融與國際商務跨領域學分學程</t>
    </r>
    <phoneticPr fontId="19" type="noConversion"/>
  </si>
  <si>
    <t>https://cof.takming.edu.tw/p/404-1020-5341.php?Lang=zh-tw</t>
    <phoneticPr fontId="19" type="noConversion"/>
  </si>
  <si>
    <r>
      <t>1.</t>
    </r>
    <r>
      <rPr>
        <sz val="12"/>
        <color theme="1"/>
        <rFont val="微軟正黑體"/>
        <family val="2"/>
        <charset val="136"/>
      </rPr>
      <t>時尚數位商務跨領域學分學程</t>
    </r>
    <phoneticPr fontId="19" type="noConversion"/>
  </si>
  <si>
    <t>https://tkmmoc.takming.edu.tw/p/412-1021-3215.php</t>
    <phoneticPr fontId="19" type="noConversion"/>
  </si>
  <si>
    <r>
      <t>2.</t>
    </r>
    <r>
      <rPr>
        <sz val="12"/>
        <color theme="1"/>
        <rFont val="新細明體"/>
        <family val="2"/>
        <charset val="136"/>
      </rPr>
      <t>商務外語與國際商貿跨領域</t>
    </r>
    <phoneticPr fontId="19" type="noConversion"/>
  </si>
  <si>
    <r>
      <t>1.</t>
    </r>
    <r>
      <rPr>
        <sz val="12"/>
        <color theme="1"/>
        <rFont val="微軟正黑體"/>
        <family val="2"/>
        <charset val="136"/>
      </rPr>
      <t>數位行銷跨領域學分學程</t>
    </r>
    <phoneticPr fontId="19" type="noConversion"/>
  </si>
  <si>
    <r>
      <t>2.AI</t>
    </r>
    <r>
      <rPr>
        <sz val="12"/>
        <color theme="1"/>
        <rFont val="細明體"/>
        <family val="2"/>
        <charset val="136"/>
      </rPr>
      <t>金融系統跨領域學分學程</t>
    </r>
    <phoneticPr fontId="19" type="noConversion"/>
  </si>
  <si>
    <t>https://cifweb.takming.edu.tw/var/file/30/1030/img/484344700.pdf</t>
    <phoneticPr fontId="19" type="noConversion"/>
  </si>
  <si>
    <t>https://cifweb.takming.edu.tw/var/file/30/1030/img/275698944.pdf</t>
    <phoneticPr fontId="19" type="noConversion"/>
  </si>
  <si>
    <t>https://tkmmoc.takming.edu.tw/p/412-1021-3214.php</t>
    <phoneticPr fontId="19" type="noConversion"/>
  </si>
  <si>
    <t>六</t>
    <phoneticPr fontId="19" type="noConversion"/>
  </si>
  <si>
    <t>七</t>
    <phoneticPr fontId="19" type="noConversion"/>
  </si>
  <si>
    <t>八</t>
    <phoneticPr fontId="19" type="noConversion"/>
  </si>
  <si>
    <t>九</t>
    <phoneticPr fontId="19" type="noConversion"/>
  </si>
  <si>
    <t>114-2</t>
    <phoneticPr fontId="19" type="noConversion"/>
  </si>
  <si>
    <t>經    年    月     日院實習委員會審議</t>
    <phoneticPr fontId="19" type="noConversion"/>
  </si>
  <si>
    <t>院長簽章：</t>
    <phoneticPr fontId="19" type="noConversion"/>
  </si>
  <si>
    <t>財二甲</t>
  </si>
  <si>
    <t>D122108</t>
  </si>
  <si>
    <t>財三甲</t>
  </si>
  <si>
    <t>D123109</t>
  </si>
  <si>
    <t>租稅申報實務</t>
  </si>
  <si>
    <t>陳師尹</t>
  </si>
  <si>
    <t>D123112</t>
  </si>
  <si>
    <t>理財規劃實務</t>
  </si>
  <si>
    <t>D123117</t>
  </si>
  <si>
    <t>張中銘</t>
  </si>
  <si>
    <t>貿一甲</t>
  </si>
  <si>
    <t>D131108</t>
  </si>
  <si>
    <t>D131109</t>
  </si>
  <si>
    <t>程式設計</t>
  </si>
  <si>
    <t>貿二甲</t>
  </si>
  <si>
    <t>D132111</t>
  </si>
  <si>
    <t>貿三甲</t>
  </si>
  <si>
    <t>D133106</t>
  </si>
  <si>
    <t>國際貿易付款實務</t>
  </si>
  <si>
    <t>劉正松</t>
  </si>
  <si>
    <t>外匯交易</t>
  </si>
  <si>
    <t>方宗鑫</t>
  </si>
  <si>
    <t>(三3.4.)</t>
  </si>
  <si>
    <t>企一甲</t>
  </si>
  <si>
    <t>D141111</t>
  </si>
  <si>
    <t>何文宗</t>
  </si>
  <si>
    <t>資訊管理系</t>
  </si>
  <si>
    <t>資二甲</t>
  </si>
  <si>
    <t>D162105</t>
  </si>
  <si>
    <t>專業英文與簡報</t>
  </si>
  <si>
    <t>林建福</t>
  </si>
  <si>
    <t>資三甲</t>
  </si>
  <si>
    <t>D163108</t>
  </si>
  <si>
    <t>機器學習與深度學習實務</t>
  </si>
  <si>
    <t>黃志泰</t>
  </si>
  <si>
    <t>金一甲</t>
  </si>
  <si>
    <t>D171111</t>
  </si>
  <si>
    <t>金融法規</t>
  </si>
  <si>
    <t>丘慶駿</t>
  </si>
  <si>
    <t>金一乙</t>
  </si>
  <si>
    <t>D171211</t>
  </si>
  <si>
    <t>周容綺</t>
  </si>
  <si>
    <t>金二甲</t>
  </si>
  <si>
    <t>D172111</t>
  </si>
  <si>
    <t>基金管理</t>
  </si>
  <si>
    <t>金二乙</t>
  </si>
  <si>
    <t>方靜月</t>
  </si>
  <si>
    <t>金三甲</t>
  </si>
  <si>
    <t>基礎理財規劃</t>
  </si>
  <si>
    <t>林容竹</t>
  </si>
  <si>
    <t>應一甲</t>
  </si>
  <si>
    <t>D181109</t>
  </si>
  <si>
    <t>英語創意溝通</t>
  </si>
  <si>
    <t>D181113</t>
  </si>
  <si>
    <t>蘇珣</t>
  </si>
  <si>
    <t>應三甲</t>
  </si>
  <si>
    <t>D183105</t>
  </si>
  <si>
    <t>科二甲</t>
  </si>
  <si>
    <t>D192105</t>
  </si>
  <si>
    <t>陶淑瑗</t>
  </si>
  <si>
    <t>(四1.2.)</t>
  </si>
  <si>
    <t>科三甲</t>
  </si>
  <si>
    <t>D193108</t>
  </si>
  <si>
    <t>智慧型機器人</t>
  </si>
  <si>
    <t>媒一甲</t>
  </si>
  <si>
    <t>D221106</t>
  </si>
  <si>
    <t>多媒體趨勢</t>
  </si>
  <si>
    <t>媒一乙</t>
  </si>
  <si>
    <t>D221206</t>
  </si>
  <si>
    <t>媒二甲</t>
  </si>
  <si>
    <t>D222105</t>
  </si>
  <si>
    <t>D222115</t>
  </si>
  <si>
    <t>網頁設計</t>
  </si>
  <si>
    <t>林志豪</t>
  </si>
  <si>
    <t>媒二乙</t>
  </si>
  <si>
    <t>D222205</t>
  </si>
  <si>
    <t>D222215</t>
  </si>
  <si>
    <t>行一甲</t>
  </si>
  <si>
    <t>D231108</t>
  </si>
  <si>
    <t>D231113</t>
  </si>
  <si>
    <t>多媒體製作與應用</t>
  </si>
  <si>
    <t>行二甲</t>
  </si>
  <si>
    <t>D232113</t>
  </si>
  <si>
    <t>大數據分析與應用</t>
  </si>
  <si>
    <t>行二乙</t>
  </si>
  <si>
    <t>D232213</t>
  </si>
  <si>
    <t>行三甲</t>
  </si>
  <si>
    <t>D233106</t>
  </si>
  <si>
    <t>高淑慧</t>
  </si>
  <si>
    <t>(三1.2.3.)</t>
  </si>
  <si>
    <t>D233107</t>
  </si>
  <si>
    <t>品牌故事行銷</t>
  </si>
  <si>
    <t>D233113</t>
  </si>
  <si>
    <t>策略行銷規劃</t>
  </si>
  <si>
    <t>行三乙</t>
  </si>
  <si>
    <t>D233206</t>
  </si>
  <si>
    <t>D233207</t>
  </si>
  <si>
    <t>D233213</t>
  </si>
  <si>
    <t>會展三乙</t>
  </si>
  <si>
    <t>D253211</t>
  </si>
  <si>
    <t>流通一甲</t>
  </si>
  <si>
    <t>D291115</t>
  </si>
  <si>
    <t>張新沅</t>
  </si>
  <si>
    <t>流通二甲</t>
  </si>
  <si>
    <t>D292106</t>
  </si>
  <si>
    <t>溫淑戀</t>
  </si>
  <si>
    <t>企管時尚一甲</t>
  </si>
  <si>
    <t>D341112</t>
  </si>
  <si>
    <t>時尚媒體製作</t>
  </si>
  <si>
    <t>D341113</t>
  </si>
  <si>
    <t>企管時尚二甲</t>
  </si>
  <si>
    <t>D342105</t>
  </si>
  <si>
    <t>D342106</t>
  </si>
  <si>
    <t>時尚展演實務</t>
  </si>
  <si>
    <t>黃婉婷</t>
  </si>
  <si>
    <t>D342107</t>
  </si>
  <si>
    <t>時尚商品企劃實作</t>
  </si>
  <si>
    <t>時尚買手採購實務</t>
  </si>
  <si>
    <t>古秀玉</t>
  </si>
  <si>
    <t>企管時尚三甲</t>
  </si>
  <si>
    <t>D343106</t>
  </si>
  <si>
    <t>時尚品牌管理</t>
  </si>
  <si>
    <t>李慧君</t>
  </si>
  <si>
    <t>D343107</t>
  </si>
  <si>
    <t>財金不動產二甲</t>
  </si>
  <si>
    <t>D362111</t>
  </si>
  <si>
    <t>證券投資分析</t>
  </si>
  <si>
    <t>應日一甲</t>
  </si>
  <si>
    <t>D371113</t>
  </si>
  <si>
    <t>盧金釧</t>
  </si>
  <si>
    <t>應日三甲</t>
  </si>
  <si>
    <t>D373107</t>
  </si>
  <si>
    <t>財金數金三甲</t>
  </si>
  <si>
    <t>財務風險管理</t>
  </si>
  <si>
    <t>D503108</t>
  </si>
  <si>
    <t>風富一甲</t>
  </si>
  <si>
    <t>D511107</t>
  </si>
  <si>
    <t>人工智慧概論與實作</t>
  </si>
  <si>
    <t>風富二甲</t>
  </si>
  <si>
    <t>D512108</t>
  </si>
  <si>
    <t>財產風險管理(二)</t>
  </si>
  <si>
    <t>信託理論與實務</t>
  </si>
  <si>
    <t>理財規劃</t>
  </si>
  <si>
    <t>邱文祥</t>
  </si>
  <si>
    <t>風富三甲</t>
  </si>
  <si>
    <t>D513108</t>
  </si>
  <si>
    <t>D513113</t>
  </si>
  <si>
    <t>國際金融與永續規劃</t>
  </si>
  <si>
    <t>AI跨領域技優專班</t>
  </si>
  <si>
    <t>AI跨領域技優專班三甲</t>
  </si>
  <si>
    <t>D573104</t>
  </si>
  <si>
    <t>行銷觀光一甲</t>
  </si>
  <si>
    <t>D721108</t>
  </si>
  <si>
    <t>D721114</t>
  </si>
  <si>
    <t>呂育德</t>
  </si>
  <si>
    <t>114學年度第二學期跨領域學位學程開課科目清單(115.01.21)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</si>
</sst>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2"/>
      <color theme="1"/>
      <name val="Calibri"/>
      <scheme val="minor"/>
    </font>
    <font>
      <sz val="12"/>
      <color theme="1"/>
      <name val="Calibri"/>
      <family val="2"/>
      <charset val="136"/>
      <scheme val="minor"/>
    </font>
    <font>
      <sz val="20"/>
      <color theme="1"/>
      <name val="DFKai-SB"/>
      <family val="4"/>
      <charset val="136"/>
    </font>
    <font>
      <sz val="12"/>
      <color theme="1"/>
      <name val="Calibri"/>
      <family val="2"/>
      <scheme val="minor"/>
    </font>
    <font>
      <b/>
      <sz val="12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10"/>
      <color rgb="FF000000"/>
      <name val="DFKai-SB"/>
      <family val="4"/>
      <charset val="136"/>
    </font>
    <font>
      <sz val="12"/>
      <color theme="1"/>
      <name val="MingLiu"/>
      <family val="3"/>
      <charset val="136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DFKai-SB"/>
      <family val="4"/>
      <charset val="136"/>
    </font>
    <font>
      <b/>
      <sz val="14"/>
      <color rgb="FFFF0000"/>
      <name val="Times New Roman"/>
      <family val="1"/>
    </font>
    <font>
      <sz val="12"/>
      <color theme="1"/>
      <name val="PMingLiu"/>
      <family val="1"/>
      <charset val="136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標楷體"/>
      <family val="4"/>
      <charset val="136"/>
    </font>
    <font>
      <b/>
      <sz val="14"/>
      <color rgb="FFFF0000"/>
      <name val="新細明體"/>
      <family val="1"/>
      <charset val="136"/>
    </font>
    <font>
      <sz val="9"/>
      <name val="Calibri"/>
      <family val="3"/>
      <charset val="136"/>
      <scheme val="minor"/>
    </font>
    <font>
      <sz val="12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color rgb="FF808080"/>
      <name val="Calibri"/>
      <family val="2"/>
    </font>
    <font>
      <b/>
      <sz val="10"/>
      <color rgb="FFFF0000"/>
      <name val="DFKai-SB"/>
      <family val="4"/>
      <charset val="136"/>
    </font>
    <font>
      <sz val="10"/>
      <name val="DFKai-SB"/>
      <family val="4"/>
      <charset val="136"/>
    </font>
    <font>
      <sz val="12"/>
      <name val="DFKai-SB"/>
      <family val="4"/>
      <charset val="136"/>
    </font>
    <font>
      <sz val="11"/>
      <name val="DFKai-SB"/>
      <family val="4"/>
      <charset val="136"/>
    </font>
    <font>
      <sz val="11"/>
      <color theme="1"/>
      <name val="Calibri"/>
      <family val="4"/>
    </font>
    <font>
      <sz val="10"/>
      <color theme="1"/>
      <name val="微軟正黑體"/>
      <family val="2"/>
      <charset val="136"/>
    </font>
    <font>
      <sz val="10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DFKai-SB"/>
      <family val="4"/>
      <charset val="136"/>
    </font>
    <font>
      <sz val="12"/>
      <color rgb="FFFF0000"/>
      <name val="Calibri"/>
      <family val="2"/>
      <scheme val="minor"/>
    </font>
    <font>
      <sz val="12"/>
      <color rgb="FF808080"/>
      <name val="Calibri"/>
      <family val="2"/>
    </font>
    <font>
      <sz val="11"/>
      <color theme="1"/>
      <name val="細明體"/>
      <family val="4"/>
      <charset val="136"/>
    </font>
    <font>
      <sz val="11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999999"/>
      <name val="標楷體"/>
      <family val="4"/>
      <charset val="136"/>
    </font>
    <font>
      <sz val="11"/>
      <name val="標楷體"/>
      <family val="4"/>
      <charset val="136"/>
    </font>
    <font>
      <sz val="12"/>
      <color theme="1"/>
      <name val="Times New Roman"/>
      <family val="1"/>
    </font>
    <font>
      <sz val="12"/>
      <color rgb="FF999999"/>
      <name val="Times New Roman"/>
      <family val="1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微軟正黑體"/>
      <family val="2"/>
      <charset val="136"/>
    </font>
    <font>
      <b/>
      <sz val="16"/>
      <color rgb="FF000000"/>
      <name val="細明體"/>
      <family val="3"/>
      <charset val="136"/>
    </font>
    <font>
      <sz val="12"/>
      <name val="細明體"/>
      <family val="3"/>
      <charset val="136"/>
    </font>
    <font>
      <b/>
      <sz val="16"/>
      <color rgb="FFFF0000"/>
      <name val="PMingLiu"/>
      <family val="1"/>
      <charset val="136"/>
    </font>
    <font>
      <b/>
      <sz val="20"/>
      <color theme="1"/>
      <name val="PMingLiu"/>
      <family val="1"/>
      <charset val="136"/>
    </font>
    <font>
      <b/>
      <sz val="20"/>
      <color theme="1"/>
      <name val="微軟正黑體"/>
      <family val="2"/>
      <charset val="136"/>
    </font>
    <font>
      <sz val="9"/>
      <name val="Calibri"/>
      <family val="2"/>
      <charset val="136"/>
      <scheme val="minor"/>
    </font>
    <font>
      <sz val="12"/>
      <color theme="1"/>
      <name val="新細明體"/>
      <family val="1"/>
      <charset val="136"/>
    </font>
    <font>
      <u/>
      <sz val="12"/>
      <color theme="10"/>
      <name val="Calibri"/>
      <family val="2"/>
      <charset val="136"/>
      <scheme val="minor"/>
    </font>
    <font>
      <sz val="12"/>
      <color theme="5"/>
      <name val="DFKai-SB"/>
      <family val="4"/>
      <charset val="136"/>
    </font>
    <font>
      <sz val="11"/>
      <color rgb="FFFF0000"/>
      <name val="標楷體"/>
      <family val="2"/>
      <charset val="136"/>
    </font>
    <font>
      <sz val="11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sz val="12"/>
      <color theme="1"/>
      <name val="細明體"/>
      <family val="2"/>
      <charset val="136"/>
    </font>
    <font>
      <sz val="12"/>
      <color theme="1"/>
      <name val="新細明體"/>
      <family val="2"/>
      <charset val="136"/>
    </font>
  </fonts>
  <fills count="16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DBE5F1"/>
        <bgColor rgb="FFDBE5F1"/>
      </patternFill>
    </fill>
    <fill>
      <patternFill patternType="solid">
        <fgColor rgb="FFE2EFD9"/>
        <bgColor rgb="FFE2EFD9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BE5F1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00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/>
  </cellStyleXfs>
  <cellXfs count="216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8" fillId="10" borderId="0" xfId="0" applyFont="1" applyFill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7" fillId="0" borderId="7" xfId="0" applyFont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left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center" vertical="center" wrapText="1"/>
    </xf>
    <xf numFmtId="0" fontId="26" fillId="6" borderId="16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31" fillId="0" borderId="0" xfId="0" applyFont="1" applyAlignment="1">
      <alignment horizontal="left"/>
    </xf>
    <xf numFmtId="0" fontId="20" fillId="9" borderId="9" xfId="0" applyFont="1" applyFill="1" applyBorder="1" applyAlignment="1">
      <alignment horizontal="right" vertical="top"/>
    </xf>
    <xf numFmtId="0" fontId="7" fillId="9" borderId="9" xfId="0" applyFont="1" applyFill="1" applyBorder="1" applyAlignment="1">
      <alignment horizontal="right" vertical="top"/>
    </xf>
    <xf numFmtId="0" fontId="0" fillId="0" borderId="0" xfId="0" applyAlignment="1" applyProtection="1">
      <alignment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7" fillId="6" borderId="37" xfId="0" applyFont="1" applyFill="1" applyBorder="1" applyAlignment="1">
      <alignment horizontal="center" vertical="center" wrapText="1"/>
    </xf>
    <xf numFmtId="0" fontId="26" fillId="6" borderId="37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top"/>
    </xf>
    <xf numFmtId="0" fontId="5" fillId="0" borderId="41" xfId="0" applyFont="1" applyBorder="1" applyAlignment="1">
      <alignment vertical="top" wrapText="1"/>
    </xf>
    <xf numFmtId="0" fontId="20" fillId="9" borderId="40" xfId="0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7" fillId="9" borderId="40" xfId="0" applyFont="1" applyFill="1" applyBorder="1" applyAlignment="1">
      <alignment horizontal="right" vertical="top"/>
    </xf>
    <xf numFmtId="0" fontId="7" fillId="0" borderId="4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41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7" fillId="0" borderId="43" xfId="0" applyFont="1" applyBorder="1" applyAlignment="1">
      <alignment vertical="top" wrapText="1"/>
    </xf>
    <xf numFmtId="0" fontId="7" fillId="0" borderId="44" xfId="0" applyFont="1" applyBorder="1" applyAlignment="1">
      <alignment vertical="top" wrapText="1"/>
    </xf>
    <xf numFmtId="0" fontId="38" fillId="0" borderId="0" xfId="0" applyFont="1" applyBorder="1" applyAlignment="1">
      <alignment horizontal="left" vertical="top"/>
    </xf>
    <xf numFmtId="0" fontId="38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37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top"/>
    </xf>
    <xf numFmtId="0" fontId="41" fillId="0" borderId="0" xfId="0" applyFont="1" applyBorder="1" applyAlignment="1">
      <alignment vertical="top"/>
    </xf>
    <xf numFmtId="0" fontId="43" fillId="0" borderId="0" xfId="0" applyFont="1" applyAlignment="1">
      <alignment horizontal="left"/>
    </xf>
    <xf numFmtId="0" fontId="1" fillId="0" borderId="0" xfId="1">
      <alignment vertical="center"/>
    </xf>
    <xf numFmtId="0" fontId="52" fillId="11" borderId="37" xfId="1" applyFont="1" applyFill="1" applyBorder="1" applyAlignment="1">
      <alignment horizontal="center" vertical="center" wrapText="1"/>
    </xf>
    <xf numFmtId="0" fontId="45" fillId="11" borderId="37" xfId="1" applyFont="1" applyFill="1" applyBorder="1" applyAlignment="1">
      <alignment horizontal="center" vertical="center" wrapText="1"/>
    </xf>
    <xf numFmtId="0" fontId="7" fillId="0" borderId="37" xfId="1" applyFont="1" applyBorder="1" applyAlignment="1">
      <alignment vertical="center" wrapText="1"/>
    </xf>
    <xf numFmtId="0" fontId="45" fillId="0" borderId="37" xfId="1" applyFont="1" applyBorder="1" applyAlignment="1">
      <alignment vertical="center" wrapText="1"/>
    </xf>
    <xf numFmtId="0" fontId="7" fillId="9" borderId="0" xfId="0" applyFont="1" applyFill="1" applyBorder="1" applyAlignment="1">
      <alignment horizontal="right" vertical="top"/>
    </xf>
    <xf numFmtId="0" fontId="38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41" fillId="0" borderId="0" xfId="0" applyFont="1" applyAlignment="1">
      <alignment vertical="top"/>
    </xf>
    <xf numFmtId="0" fontId="14" fillId="8" borderId="45" xfId="0" applyFont="1" applyFill="1" applyBorder="1" applyAlignment="1">
      <alignment horizontal="center" vertical="center" wrapText="1"/>
    </xf>
    <xf numFmtId="0" fontId="14" fillId="8" borderId="45" xfId="0" applyFont="1" applyFill="1" applyBorder="1" applyAlignment="1">
      <alignment horizontal="center" vertical="center"/>
    </xf>
    <xf numFmtId="0" fontId="14" fillId="8" borderId="46" xfId="0" applyFont="1" applyFill="1" applyBorder="1" applyAlignment="1">
      <alignment horizontal="center" vertical="center"/>
    </xf>
    <xf numFmtId="0" fontId="0" fillId="13" borderId="0" xfId="0" applyFill="1" applyAlignment="1" applyProtection="1">
      <alignment vertical="center"/>
      <protection locked="0"/>
    </xf>
    <xf numFmtId="0" fontId="44" fillId="13" borderId="0" xfId="0" applyFont="1" applyFill="1" applyAlignment="1" applyProtection="1">
      <alignment vertical="center"/>
      <protection locked="0"/>
    </xf>
    <xf numFmtId="0" fontId="25" fillId="15" borderId="37" xfId="0" applyFont="1" applyFill="1" applyBorder="1" applyAlignment="1">
      <alignment horizontal="center" vertical="center"/>
    </xf>
    <xf numFmtId="0" fontId="38" fillId="14" borderId="37" xfId="0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Border="1" applyAlignment="1">
      <alignment vertical="top" wrapText="1"/>
    </xf>
    <xf numFmtId="0" fontId="34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25" fillId="15" borderId="16" xfId="0" applyFont="1" applyFill="1" applyBorder="1" applyAlignment="1">
      <alignment horizontal="center" vertical="center"/>
    </xf>
    <xf numFmtId="0" fontId="32" fillId="14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8" fillId="0" borderId="37" xfId="0" applyFont="1" applyBorder="1" applyAlignment="1">
      <alignment horizontal="center" vertical="center" wrapText="1"/>
    </xf>
    <xf numFmtId="0" fontId="48" fillId="4" borderId="4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38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49" fillId="9" borderId="48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45" fillId="13" borderId="37" xfId="0" applyFont="1" applyFill="1" applyBorder="1" applyAlignment="1">
      <alignment horizontal="center" vertical="center"/>
    </xf>
    <xf numFmtId="0" fontId="45" fillId="13" borderId="37" xfId="0" applyFont="1" applyFill="1" applyBorder="1" applyAlignment="1">
      <alignment horizontal="center" vertical="center" wrapText="1"/>
    </xf>
    <xf numFmtId="0" fontId="57" fillId="0" borderId="37" xfId="3" applyBorder="1" applyAlignment="1">
      <alignment vertical="center" wrapText="1"/>
    </xf>
    <xf numFmtId="0" fontId="46" fillId="7" borderId="11" xfId="0" applyFont="1" applyFill="1" applyBorder="1" applyAlignment="1">
      <alignment horizontal="center" vertical="top"/>
    </xf>
    <xf numFmtId="0" fontId="47" fillId="0" borderId="12" xfId="0" applyFont="1" applyBorder="1" applyAlignment="1">
      <alignment vertical="center"/>
    </xf>
    <xf numFmtId="0" fontId="47" fillId="0" borderId="13" xfId="0" applyFont="1" applyBorder="1" applyAlignment="1">
      <alignment vertical="center"/>
    </xf>
    <xf numFmtId="0" fontId="13" fillId="7" borderId="19" xfId="0" applyFont="1" applyFill="1" applyBorder="1" applyAlignment="1">
      <alignment horizontal="left" vertical="top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14" borderId="4" xfId="0" applyFont="1" applyFill="1" applyBorder="1" applyAlignment="1">
      <alignment horizontal="left" vertical="center" wrapText="1"/>
    </xf>
    <xf numFmtId="0" fontId="5" fillId="14" borderId="5" xfId="0" applyFont="1" applyFill="1" applyBorder="1" applyAlignment="1">
      <alignment horizontal="left" vertical="center" wrapText="1"/>
    </xf>
    <xf numFmtId="0" fontId="5" fillId="14" borderId="36" xfId="0" applyFont="1" applyFill="1" applyBorder="1" applyAlignment="1">
      <alignment horizontal="left" vertical="center" wrapText="1"/>
    </xf>
    <xf numFmtId="0" fontId="5" fillId="14" borderId="32" xfId="0" applyFont="1" applyFill="1" applyBorder="1" applyAlignment="1">
      <alignment horizontal="left" vertical="center"/>
    </xf>
    <xf numFmtId="0" fontId="5" fillId="14" borderId="33" xfId="0" applyFont="1" applyFill="1" applyBorder="1" applyAlignment="1">
      <alignment horizontal="left" vertical="center"/>
    </xf>
    <xf numFmtId="0" fontId="5" fillId="14" borderId="34" xfId="0" applyFont="1" applyFill="1" applyBorder="1" applyAlignment="1">
      <alignment horizontal="left" vertical="center"/>
    </xf>
    <xf numFmtId="0" fontId="5" fillId="15" borderId="4" xfId="0" applyFont="1" applyFill="1" applyBorder="1" applyAlignment="1">
      <alignment horizontal="left" vertical="center" wrapText="1"/>
    </xf>
    <xf numFmtId="0" fontId="5" fillId="15" borderId="5" xfId="0" applyFont="1" applyFill="1" applyBorder="1" applyAlignment="1">
      <alignment horizontal="left" vertical="center" wrapText="1"/>
    </xf>
    <xf numFmtId="0" fontId="5" fillId="15" borderId="22" xfId="0" applyFont="1" applyFill="1" applyBorder="1" applyAlignment="1">
      <alignment horizontal="left" vertical="center" wrapText="1"/>
    </xf>
    <xf numFmtId="0" fontId="5" fillId="15" borderId="23" xfId="0" applyFont="1" applyFill="1" applyBorder="1" applyAlignment="1">
      <alignment horizontal="left" vertical="center" wrapText="1"/>
    </xf>
    <xf numFmtId="0" fontId="5" fillId="15" borderId="24" xfId="0" applyFont="1" applyFill="1" applyBorder="1" applyAlignment="1">
      <alignment horizontal="left" vertical="center" wrapText="1"/>
    </xf>
    <xf numFmtId="0" fontId="5" fillId="15" borderId="29" xfId="0" applyFont="1" applyFill="1" applyBorder="1" applyAlignment="1">
      <alignment horizontal="left" vertical="center" wrapText="1"/>
    </xf>
    <xf numFmtId="0" fontId="5" fillId="15" borderId="30" xfId="0" applyFont="1" applyFill="1" applyBorder="1" applyAlignment="1">
      <alignment horizontal="left" vertical="center" wrapText="1"/>
    </xf>
    <xf numFmtId="0" fontId="5" fillId="15" borderId="31" xfId="0" applyFont="1" applyFill="1" applyBorder="1" applyAlignment="1">
      <alignment horizontal="left" vertical="center" wrapText="1"/>
    </xf>
    <xf numFmtId="0" fontId="5" fillId="15" borderId="35" xfId="0" applyFont="1" applyFill="1" applyBorder="1" applyAlignment="1">
      <alignment horizontal="left" vertical="center"/>
    </xf>
    <xf numFmtId="0" fontId="5" fillId="15" borderId="5" xfId="0" applyFont="1" applyFill="1" applyBorder="1" applyAlignment="1">
      <alignment horizontal="left" vertical="center"/>
    </xf>
    <xf numFmtId="0" fontId="5" fillId="15" borderId="36" xfId="0" applyFont="1" applyFill="1" applyBorder="1" applyAlignment="1">
      <alignment horizontal="left" vertical="center"/>
    </xf>
    <xf numFmtId="0" fontId="5" fillId="15" borderId="29" xfId="0" applyFont="1" applyFill="1" applyBorder="1" applyAlignment="1">
      <alignment horizontal="left" vertical="center"/>
    </xf>
    <xf numFmtId="0" fontId="5" fillId="15" borderId="30" xfId="0" applyFont="1" applyFill="1" applyBorder="1" applyAlignment="1">
      <alignment horizontal="left" vertical="center"/>
    </xf>
    <xf numFmtId="0" fontId="5" fillId="15" borderId="31" xfId="0" applyFont="1" applyFill="1" applyBorder="1" applyAlignment="1">
      <alignment horizontal="left" vertical="center"/>
    </xf>
    <xf numFmtId="0" fontId="5" fillId="15" borderId="6" xfId="0" applyFont="1" applyFill="1" applyBorder="1" applyAlignment="1">
      <alignment horizontal="left" vertical="center" wrapText="1"/>
    </xf>
    <xf numFmtId="0" fontId="5" fillId="15" borderId="7" xfId="0" applyFont="1" applyFill="1" applyBorder="1" applyAlignment="1">
      <alignment horizontal="left" vertical="center" wrapText="1"/>
    </xf>
    <xf numFmtId="0" fontId="21" fillId="5" borderId="11" xfId="0" applyFont="1" applyFill="1" applyBorder="1" applyAlignment="1">
      <alignment horizontal="center" vertical="top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7" fillId="3" borderId="11" xfId="0" applyFont="1" applyFill="1" applyBorder="1" applyAlignment="1">
      <alignment horizontal="center" vertical="top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7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8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7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0" fontId="5" fillId="0" borderId="29" xfId="0" applyFont="1" applyBorder="1" applyAlignment="1">
      <alignment vertical="top"/>
    </xf>
    <xf numFmtId="0" fontId="5" fillId="0" borderId="30" xfId="0" applyFont="1" applyBorder="1" applyAlignment="1">
      <alignment vertical="top"/>
    </xf>
    <xf numFmtId="0" fontId="5" fillId="0" borderId="31" xfId="0" applyFont="1" applyBorder="1" applyAlignment="1">
      <alignment vertical="top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5" fillId="0" borderId="25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38" fillId="0" borderId="37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top"/>
    </xf>
    <xf numFmtId="0" fontId="40" fillId="0" borderId="12" xfId="0" applyFont="1" applyBorder="1" applyAlignment="1">
      <alignment vertical="center"/>
    </xf>
    <xf numFmtId="0" fontId="40" fillId="0" borderId="13" xfId="0" applyFont="1" applyBorder="1" applyAlignment="1">
      <alignment vertical="center"/>
    </xf>
    <xf numFmtId="0" fontId="45" fillId="3" borderId="11" xfId="0" applyFont="1" applyFill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3" borderId="11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vertical="center" wrapText="1"/>
    </xf>
    <xf numFmtId="0" fontId="5" fillId="15" borderId="22" xfId="0" applyFont="1" applyFill="1" applyBorder="1" applyAlignment="1" applyProtection="1">
      <alignment horizontal="left" vertical="center"/>
      <protection locked="0"/>
    </xf>
    <xf numFmtId="0" fontId="5" fillId="15" borderId="23" xfId="0" applyFont="1" applyFill="1" applyBorder="1" applyAlignment="1" applyProtection="1">
      <alignment horizontal="left" vertical="center"/>
      <protection locked="0"/>
    </xf>
    <xf numFmtId="0" fontId="5" fillId="15" borderId="24" xfId="0" applyFont="1" applyFill="1" applyBorder="1" applyAlignment="1" applyProtection="1">
      <alignment horizontal="left" vertical="center"/>
      <protection locked="0"/>
    </xf>
    <xf numFmtId="0" fontId="5" fillId="15" borderId="29" xfId="0" applyFont="1" applyFill="1" applyBorder="1" applyAlignment="1" applyProtection="1">
      <alignment horizontal="left" vertical="center"/>
      <protection locked="0"/>
    </xf>
    <xf numFmtId="0" fontId="5" fillId="15" borderId="30" xfId="0" applyFont="1" applyFill="1" applyBorder="1" applyAlignment="1" applyProtection="1">
      <alignment horizontal="left" vertical="center"/>
      <protection locked="0"/>
    </xf>
    <xf numFmtId="0" fontId="5" fillId="15" borderId="31" xfId="0" applyFont="1" applyFill="1" applyBorder="1" applyAlignment="1" applyProtection="1">
      <alignment horizontal="left" vertical="center"/>
      <protection locked="0"/>
    </xf>
    <xf numFmtId="0" fontId="27" fillId="6" borderId="37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vertical="center"/>
    </xf>
    <xf numFmtId="0" fontId="28" fillId="6" borderId="37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 applyProtection="1">
      <alignment horizontal="left" vertical="center"/>
      <protection locked="0"/>
    </xf>
    <xf numFmtId="0" fontId="5" fillId="14" borderId="23" xfId="0" applyFont="1" applyFill="1" applyBorder="1" applyAlignment="1" applyProtection="1">
      <alignment horizontal="left" vertical="center"/>
      <protection locked="0"/>
    </xf>
    <xf numFmtId="0" fontId="5" fillId="14" borderId="24" xfId="0" applyFont="1" applyFill="1" applyBorder="1" applyAlignment="1" applyProtection="1">
      <alignment horizontal="left" vertical="center"/>
      <protection locked="0"/>
    </xf>
    <xf numFmtId="0" fontId="5" fillId="15" borderId="22" xfId="0" applyFont="1" applyFill="1" applyBorder="1" applyAlignment="1" applyProtection="1">
      <alignment horizontal="left" vertical="center" wrapText="1"/>
      <protection locked="0"/>
    </xf>
    <xf numFmtId="0" fontId="5" fillId="15" borderId="23" xfId="0" applyFont="1" applyFill="1" applyBorder="1" applyAlignment="1" applyProtection="1">
      <alignment horizontal="left" vertical="center" wrapText="1"/>
      <protection locked="0"/>
    </xf>
    <xf numFmtId="0" fontId="5" fillId="15" borderId="24" xfId="0" applyFont="1" applyFill="1" applyBorder="1" applyAlignment="1" applyProtection="1">
      <alignment horizontal="left" vertical="center" wrapText="1"/>
      <protection locked="0"/>
    </xf>
    <xf numFmtId="0" fontId="5" fillId="15" borderId="29" xfId="0" applyFont="1" applyFill="1" applyBorder="1" applyAlignment="1" applyProtection="1">
      <alignment horizontal="left" vertical="center" wrapText="1"/>
      <protection locked="0"/>
    </xf>
    <xf numFmtId="0" fontId="5" fillId="15" borderId="30" xfId="0" applyFont="1" applyFill="1" applyBorder="1" applyAlignment="1" applyProtection="1">
      <alignment horizontal="left" vertical="center" wrapText="1"/>
      <protection locked="0"/>
    </xf>
    <xf numFmtId="0" fontId="5" fillId="15" borderId="31" xfId="0" applyFont="1" applyFill="1" applyBorder="1" applyAlignment="1" applyProtection="1">
      <alignment horizontal="left" vertical="center" wrapText="1"/>
      <protection locked="0"/>
    </xf>
    <xf numFmtId="0" fontId="5" fillId="14" borderId="4" xfId="0" applyFont="1" applyFill="1" applyBorder="1" applyAlignment="1" applyProtection="1">
      <alignment horizontal="left" vertical="center" wrapText="1"/>
      <protection locked="0"/>
    </xf>
    <xf numFmtId="0" fontId="5" fillId="14" borderId="5" xfId="0" applyFont="1" applyFill="1" applyBorder="1" applyAlignment="1" applyProtection="1">
      <alignment horizontal="left" vertical="center" wrapText="1"/>
      <protection locked="0"/>
    </xf>
    <xf numFmtId="0" fontId="5" fillId="14" borderId="36" xfId="0" applyFont="1" applyFill="1" applyBorder="1" applyAlignment="1" applyProtection="1">
      <alignment horizontal="left" vertical="center" wrapText="1"/>
      <protection locked="0"/>
    </xf>
    <xf numFmtId="0" fontId="45" fillId="12" borderId="49" xfId="1" applyFont="1" applyFill="1" applyBorder="1" applyAlignment="1">
      <alignment horizontal="center" vertical="center" wrapText="1"/>
    </xf>
    <xf numFmtId="0" fontId="45" fillId="12" borderId="51" xfId="1" applyFont="1" applyFill="1" applyBorder="1" applyAlignment="1">
      <alignment horizontal="center" vertical="center" wrapText="1"/>
    </xf>
    <xf numFmtId="0" fontId="50" fillId="0" borderId="43" xfId="1" applyFont="1" applyBorder="1" applyAlignment="1">
      <alignment horizontal="center" vertical="center" wrapText="1"/>
    </xf>
    <xf numFmtId="0" fontId="50" fillId="0" borderId="43" xfId="1" applyFont="1" applyBorder="1" applyAlignment="1">
      <alignment horizontal="center" vertical="center"/>
    </xf>
    <xf numFmtId="0" fontId="45" fillId="12" borderId="37" xfId="1" applyFont="1" applyFill="1" applyBorder="1" applyAlignment="1">
      <alignment horizontal="center" vertical="center" wrapText="1"/>
    </xf>
    <xf numFmtId="0" fontId="45" fillId="12" borderId="49" xfId="1" applyFont="1" applyFill="1" applyBorder="1" applyAlignment="1">
      <alignment horizontal="center" vertical="center"/>
    </xf>
    <xf numFmtId="0" fontId="45" fillId="12" borderId="50" xfId="1" applyFont="1" applyFill="1" applyBorder="1" applyAlignment="1">
      <alignment horizontal="center" vertical="center"/>
    </xf>
    <xf numFmtId="0" fontId="45" fillId="12" borderId="51" xfId="1" applyFont="1" applyFill="1" applyBorder="1" applyAlignment="1">
      <alignment horizontal="center" vertical="center"/>
    </xf>
  </cellXfs>
  <cellStyles count="4">
    <cellStyle name="一般" xfId="0" builtinId="0"/>
    <cellStyle name="一般 2" xfId="1" xr:uid="{83D6792B-790F-4E28-94F7-136689F998E1}"/>
    <cellStyle name="超連結" xfId="3" builtinId="8"/>
    <cellStyle name="超連結 2" xfId="2" xr:uid="{B0CB5D31-1083-42C0-AC4F-5946DCD89C74}"/>
  </cellStyles>
  <dxfs count="0"/>
  <tableStyles count="0" defaultTableStyle="TableStyleMedium2" defaultPivotStyle="PivotStyleLight16"/>
  <colors>
    <mruColors>
      <color rgb="FFFFFFCC"/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314323</xdr:colOff>
      <xdr:row>3</xdr:row>
      <xdr:rowOff>85724</xdr:rowOff>
    </xdr:from>
    <xdr:to>
      <xdr:col>17</xdr:col>
      <xdr:colOff>295275</xdr:colOff>
      <xdr:row>8</xdr:row>
      <xdr:rowOff>123825</xdr:rowOff>
    </xdr:to>
    <xdr:sp macro="" textlink="">
      <xdr:nvSpPr>
        <xdr:cNvPr id="3" name="語音泡泡: 圓角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05848" y="2228849"/>
          <a:ext cx="3581402" cy="2895601"/>
        </a:xfrm>
        <a:prstGeom prst="wedgeRoundRectCallout">
          <a:avLst>
            <a:gd name="adj1" fmla="val -66138"/>
            <a:gd name="adj2" fmla="val -34659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1.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電子檔可填入課號後自動代入</a:t>
          </a:r>
          <a:r>
            <a:rPr lang="en-US" altLang="zh-TW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(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參考開課科目清單</a:t>
          </a:r>
          <a:r>
            <a:rPr lang="en-US" altLang="zh-TW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)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，務必選擇本校跨領域學分學程所列之課程，並</a:t>
          </a:r>
          <a:r>
            <a:rPr lang="zh-TW" altLang="en-US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填滿至少</a:t>
          </a:r>
          <a:r>
            <a:rPr lang="en-US" altLang="zh-TW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9</a:t>
          </a:r>
          <a:r>
            <a:rPr lang="zh-TW" altLang="en-US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學分以上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。教務處將依照排序協助進行選課，若因課程人數額滿，則往下遞選直到</a:t>
          </a:r>
          <a:r>
            <a:rPr lang="zh-TW" altLang="en-US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滿足</a:t>
          </a:r>
          <a:r>
            <a:rPr lang="en-US" altLang="zh-TW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9~10</a:t>
          </a:r>
          <a:r>
            <a:rPr lang="zh-TW" altLang="en-US" sz="16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學分為止</a:t>
          </a:r>
          <a:r>
            <a:rPr lang="zh-TW" altLang="en-US" sz="16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。</a:t>
          </a:r>
          <a:endParaRPr lang="zh-TW" altLang="en-US" sz="1600" b="1">
            <a:solidFill>
              <a:srgbClr val="FF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8</xdr:row>
      <xdr:rowOff>61911</xdr:rowOff>
    </xdr:from>
    <xdr:to>
      <xdr:col>7</xdr:col>
      <xdr:colOff>247650</xdr:colOff>
      <xdr:row>10</xdr:row>
      <xdr:rowOff>19050</xdr:rowOff>
    </xdr:to>
    <xdr:sp macro="" textlink="">
      <xdr:nvSpPr>
        <xdr:cNvPr id="2" name="箭號: 向左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05150" y="2195511"/>
          <a:ext cx="371475" cy="376239"/>
        </a:xfrm>
        <a:prstGeom prst="left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171450</xdr:rowOff>
        </xdr:from>
        <xdr:to>
          <xdr:col>2</xdr:col>
          <xdr:colOff>123825</xdr:colOff>
          <xdr:row>9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180975</xdr:rowOff>
        </xdr:from>
        <xdr:to>
          <xdr:col>2</xdr:col>
          <xdr:colOff>123825</xdr:colOff>
          <xdr:row>10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0</xdr:rowOff>
        </xdr:from>
        <xdr:to>
          <xdr:col>2</xdr:col>
          <xdr:colOff>123825</xdr:colOff>
          <xdr:row>13</xdr:row>
          <xdr:rowOff>57150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180975</xdr:rowOff>
        </xdr:from>
        <xdr:to>
          <xdr:col>2</xdr:col>
          <xdr:colOff>123825</xdr:colOff>
          <xdr:row>14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190500</xdr:rowOff>
        </xdr:from>
        <xdr:to>
          <xdr:col>2</xdr:col>
          <xdr:colOff>123825</xdr:colOff>
          <xdr:row>14</xdr:row>
          <xdr:rowOff>247650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180975</xdr:rowOff>
        </xdr:from>
        <xdr:to>
          <xdr:col>2</xdr:col>
          <xdr:colOff>123825</xdr:colOff>
          <xdr:row>11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190500</xdr:rowOff>
        </xdr:from>
        <xdr:to>
          <xdr:col>2</xdr:col>
          <xdr:colOff>123825</xdr:colOff>
          <xdr:row>12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</xdr:row>
          <xdr:rowOff>190500</xdr:rowOff>
        </xdr:from>
        <xdr:to>
          <xdr:col>6</xdr:col>
          <xdr:colOff>19050</xdr:colOff>
          <xdr:row>12</xdr:row>
          <xdr:rowOff>38100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231350</xdr:colOff>
      <xdr:row>6</xdr:row>
      <xdr:rowOff>152524</xdr:rowOff>
    </xdr:from>
    <xdr:to>
      <xdr:col>12</xdr:col>
      <xdr:colOff>72259</xdr:colOff>
      <xdr:row>14</xdr:row>
      <xdr:rowOff>45982</xdr:rowOff>
    </xdr:to>
    <xdr:sp macro="" textlink="">
      <xdr:nvSpPr>
        <xdr:cNvPr id="10" name="語音泡泡: 圓角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279350" y="1873593"/>
          <a:ext cx="1903564" cy="1575113"/>
        </a:xfrm>
        <a:prstGeom prst="wedgeRoundRectCallout">
          <a:avLst>
            <a:gd name="adj1" fmla="val -20750"/>
            <a:gd name="adj2" fmla="val -5998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>
              <a:solidFill>
                <a:sysClr val="windowText" lastClr="000000"/>
              </a:solidFill>
            </a:rPr>
            <a:t>2.</a:t>
          </a:r>
          <a:r>
            <a:rPr lang="zh-TW" altLang="en-US" sz="1400">
              <a:solidFill>
                <a:sysClr val="windowText" lastClr="000000"/>
              </a:solidFill>
            </a:rPr>
            <a:t>黃底部分為學生</a:t>
          </a:r>
          <a:r>
            <a:rPr lang="zh-TW" altLang="en-US" sz="1400">
              <a:solidFill>
                <a:srgbClr val="FF0000"/>
              </a:solidFill>
            </a:rPr>
            <a:t>必須</a:t>
          </a:r>
          <a:r>
            <a:rPr lang="zh-TW" altLang="en-US" sz="1400" b="1">
              <a:solidFill>
                <a:srgbClr val="FF0000"/>
              </a:solidFill>
            </a:rPr>
            <a:t>輸入</a:t>
          </a:r>
          <a:r>
            <a:rPr lang="zh-TW" altLang="en-US" sz="1400">
              <a:solidFill>
                <a:srgbClr val="FF0000"/>
              </a:solidFill>
            </a:rPr>
            <a:t>的欄位。</a:t>
          </a:r>
          <a:endParaRPr lang="en-US" altLang="zh-TW" sz="1400">
            <a:solidFill>
              <a:srgbClr val="FF0000"/>
            </a:solidFill>
          </a:endParaRPr>
        </a:p>
        <a:p>
          <a:pPr algn="l"/>
          <a:r>
            <a:rPr lang="zh-TW" altLang="en-US" sz="1400" b="0">
              <a:solidFill>
                <a:sysClr val="windowText" lastClr="000000"/>
              </a:solidFill>
            </a:rPr>
            <a:t>申請原因請</a:t>
          </a:r>
          <a:r>
            <a:rPr lang="zh-TW" altLang="en-US" sz="1400" b="1">
              <a:solidFill>
                <a:srgbClr val="FF0000"/>
              </a:solidFill>
            </a:rPr>
            <a:t>點選方框</a:t>
          </a:r>
          <a:r>
            <a:rPr lang="zh-TW" altLang="en-US" sz="1400" b="0">
              <a:solidFill>
                <a:sysClr val="windowText" lastClr="000000"/>
              </a:solidFill>
            </a:rPr>
            <a:t>即可勾選。</a:t>
          </a:r>
        </a:p>
      </xdr:txBody>
    </xdr:sp>
    <xdr:clientData/>
  </xdr:twoCellAnchor>
  <xdr:twoCellAnchor>
    <xdr:from>
      <xdr:col>3</xdr:col>
      <xdr:colOff>155849</xdr:colOff>
      <xdr:row>23</xdr:row>
      <xdr:rowOff>87696</xdr:rowOff>
    </xdr:from>
    <xdr:to>
      <xdr:col>7</xdr:col>
      <xdr:colOff>197068</xdr:colOff>
      <xdr:row>30</xdr:row>
      <xdr:rowOff>59121</xdr:rowOff>
    </xdr:to>
    <xdr:sp macro="" textlink="">
      <xdr:nvSpPr>
        <xdr:cNvPr id="11" name="語音泡泡: 圓角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33159" y="6098299"/>
          <a:ext cx="2011909" cy="1830443"/>
        </a:xfrm>
        <a:prstGeom prst="wedgeRoundRectCallout">
          <a:avLst>
            <a:gd name="adj1" fmla="val -26420"/>
            <a:gd name="adj2" fmla="val -8637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0">
              <a:solidFill>
                <a:srgbClr val="FF0000"/>
              </a:solidFill>
            </a:rPr>
            <a:t>3.</a:t>
          </a:r>
          <a:r>
            <a:rPr lang="zh-TW" altLang="en-US" sz="1400" b="0">
              <a:solidFill>
                <a:srgbClr val="FF0000"/>
              </a:solidFill>
            </a:rPr>
            <a:t>在此欄位下拉選擇或輸入，剛剛所記的課號，後面課程資訊會自動帶出。</a:t>
          </a:r>
        </a:p>
      </xdr:txBody>
    </xdr:sp>
    <xdr:clientData/>
  </xdr:twoCellAnchor>
  <xdr:twoCellAnchor>
    <xdr:from>
      <xdr:col>12</xdr:col>
      <xdr:colOff>107401</xdr:colOff>
      <xdr:row>12</xdr:row>
      <xdr:rowOff>196083</xdr:rowOff>
    </xdr:from>
    <xdr:to>
      <xdr:col>14</xdr:col>
      <xdr:colOff>555076</xdr:colOff>
      <xdr:row>18</xdr:row>
      <xdr:rowOff>4926</xdr:rowOff>
    </xdr:to>
    <xdr:sp macro="" textlink="">
      <xdr:nvSpPr>
        <xdr:cNvPr id="13" name="語音泡泡: 圓角矩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18056" y="3178393"/>
          <a:ext cx="2050503" cy="1148912"/>
        </a:xfrm>
        <a:prstGeom prst="wedgeRoundRectCallout">
          <a:avLst>
            <a:gd name="adj1" fmla="val -60814"/>
            <a:gd name="adj2" fmla="val 2202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1400" b="0">
              <a:solidFill>
                <a:sysClr val="windowText" lastClr="000000"/>
              </a:solidFill>
            </a:rPr>
            <a:t>如要申請抵修課程變更，請勾選</a:t>
          </a:r>
          <a:r>
            <a:rPr lang="en-US" altLang="zh-TW" sz="1400" b="0">
              <a:solidFill>
                <a:sysClr val="windowText" lastClr="000000"/>
              </a:solidFill>
            </a:rPr>
            <a:t>(7)</a:t>
          </a:r>
          <a:r>
            <a:rPr lang="zh-TW" altLang="en-US" sz="1400" b="0">
              <a:solidFill>
                <a:sysClr val="windowText" lastClr="000000"/>
              </a:solidFill>
            </a:rPr>
            <a:t>，並輸入原抵修課程資訊。</a:t>
          </a:r>
        </a:p>
      </xdr:txBody>
    </xdr:sp>
    <xdr:clientData/>
  </xdr:twoCellAnchor>
  <xdr:twoCellAnchor>
    <xdr:from>
      <xdr:col>11</xdr:col>
      <xdr:colOff>197396</xdr:colOff>
      <xdr:row>24</xdr:row>
      <xdr:rowOff>159955</xdr:rowOff>
    </xdr:from>
    <xdr:to>
      <xdr:col>14</xdr:col>
      <xdr:colOff>495628</xdr:colOff>
      <xdr:row>29</xdr:row>
      <xdr:rowOff>65690</xdr:rowOff>
    </xdr:to>
    <xdr:sp macro="" textlink="">
      <xdr:nvSpPr>
        <xdr:cNvPr id="14" name="語音泡泡: 圓角矩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097844" y="6466162"/>
          <a:ext cx="2111267" cy="1258942"/>
        </a:xfrm>
        <a:prstGeom prst="wedgeRoundRectCallout">
          <a:avLst>
            <a:gd name="adj1" fmla="val 19283"/>
            <a:gd name="adj2" fmla="val -6794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1400" b="0">
              <a:solidFill>
                <a:sysClr val="windowText" lastClr="000000"/>
              </a:solidFill>
            </a:rPr>
            <a:t>務必預選</a:t>
          </a:r>
          <a:r>
            <a:rPr lang="en-US" altLang="zh-TW" sz="1400" b="0">
              <a:solidFill>
                <a:sysClr val="windowText" lastClr="000000"/>
              </a:solidFill>
            </a:rPr>
            <a:t>9-10</a:t>
          </a:r>
          <a:r>
            <a:rPr lang="zh-TW" altLang="en-US" sz="1400" b="0">
              <a:solidFill>
                <a:sysClr val="windowText" lastClr="000000"/>
              </a:solidFill>
            </a:rPr>
            <a:t>學分的課程，教務處將依照排序協助進行選課。</a:t>
          </a:r>
        </a:p>
      </xdr:txBody>
    </xdr:sp>
    <xdr:clientData/>
  </xdr:twoCellAnchor>
  <xdr:twoCellAnchor>
    <xdr:from>
      <xdr:col>0</xdr:col>
      <xdr:colOff>50578</xdr:colOff>
      <xdr:row>0</xdr:row>
      <xdr:rowOff>31533</xdr:rowOff>
    </xdr:from>
    <xdr:to>
      <xdr:col>12</xdr:col>
      <xdr:colOff>85397</xdr:colOff>
      <xdr:row>1</xdr:row>
      <xdr:rowOff>78829</xdr:rowOff>
    </xdr:to>
    <xdr:sp macro="" textlink="">
      <xdr:nvSpPr>
        <xdr:cNvPr id="3" name="流程圖: 預設程序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578" y="31533"/>
          <a:ext cx="5145474" cy="402020"/>
        </a:xfrm>
        <a:prstGeom prst="flowChartPredefinedProcess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zh-TW" altLang="en-US" sz="1800" b="1">
              <a:solidFill>
                <a:srgbClr val="FF0000"/>
              </a:solidFill>
            </a:rPr>
            <a:t>填寫範例 </a:t>
          </a:r>
          <a:r>
            <a:rPr lang="en-US" altLang="zh-TW" sz="1800" b="1">
              <a:solidFill>
                <a:sysClr val="windowText" lastClr="000000"/>
              </a:solidFill>
            </a:rPr>
            <a:t>(</a:t>
          </a:r>
          <a:r>
            <a:rPr lang="zh-TW" altLang="en-US" sz="1800" b="1">
              <a:solidFill>
                <a:sysClr val="windowText" lastClr="000000"/>
              </a:solidFill>
            </a:rPr>
            <a:t>請使用</a:t>
          </a:r>
          <a:r>
            <a:rPr lang="en-US" altLang="zh-TW" sz="1800" b="1">
              <a:solidFill>
                <a:sysClr val="windowText" lastClr="000000"/>
              </a:solidFill>
            </a:rPr>
            <a:t>Step3</a:t>
          </a:r>
          <a:r>
            <a:rPr lang="zh-TW" altLang="en-US" sz="1800" b="1">
              <a:solidFill>
                <a:sysClr val="windowText" lastClr="000000"/>
              </a:solidFill>
            </a:rPr>
            <a:t>空白表單填寫</a:t>
          </a:r>
          <a:r>
            <a:rPr lang="en-US" altLang="zh-TW" sz="1800" b="1">
              <a:solidFill>
                <a:sysClr val="windowText" lastClr="000000"/>
              </a:solidFill>
            </a:rPr>
            <a:t>)</a:t>
          </a:r>
          <a:endParaRPr lang="zh-TW" altLang="en-US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171450</xdr:rowOff>
        </xdr:from>
        <xdr:to>
          <xdr:col>2</xdr:col>
          <xdr:colOff>123825</xdr:colOff>
          <xdr:row>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180975</xdr:rowOff>
        </xdr:from>
        <xdr:to>
          <xdr:col>2</xdr:col>
          <xdr:colOff>123825</xdr:colOff>
          <xdr:row>10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0</xdr:rowOff>
        </xdr:from>
        <xdr:to>
          <xdr:col>2</xdr:col>
          <xdr:colOff>123825</xdr:colOff>
          <xdr:row>13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180975</xdr:rowOff>
        </xdr:from>
        <xdr:to>
          <xdr:col>2</xdr:col>
          <xdr:colOff>123825</xdr:colOff>
          <xdr:row>14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190500</xdr:rowOff>
        </xdr:from>
        <xdr:to>
          <xdr:col>2</xdr:col>
          <xdr:colOff>123825</xdr:colOff>
          <xdr:row>14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180975</xdr:rowOff>
        </xdr:from>
        <xdr:to>
          <xdr:col>2</xdr:col>
          <xdr:colOff>123825</xdr:colOff>
          <xdr:row>11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190500</xdr:rowOff>
        </xdr:from>
        <xdr:to>
          <xdr:col>2</xdr:col>
          <xdr:colOff>123825</xdr:colOff>
          <xdr:row>12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</xdr:row>
          <xdr:rowOff>190500</xdr:rowOff>
        </xdr:from>
        <xdr:to>
          <xdr:col>6</xdr:col>
          <xdr:colOff>19050</xdr:colOff>
          <xdr:row>12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cifweb.takming.edu.tw/var/file/30/1030/img/275698944.pdf" TargetMode="External"/><Relationship Id="rId7" Type="http://schemas.openxmlformats.org/officeDocument/2006/relationships/hyperlink" Target="https://tkmmoc.takming.edu.tw/p/412-1021-3214.php" TargetMode="External"/><Relationship Id="rId2" Type="http://schemas.openxmlformats.org/officeDocument/2006/relationships/hyperlink" Target="https://cof.takming.edu.tw/p/404-1020-5340.php?Lang=zh-tw" TargetMode="External"/><Relationship Id="rId1" Type="http://schemas.openxmlformats.org/officeDocument/2006/relationships/hyperlink" Target="https://cof.takming.edu.tw/p/404-1020-14632.php?Lang=zh-tw" TargetMode="External"/><Relationship Id="rId6" Type="http://schemas.openxmlformats.org/officeDocument/2006/relationships/hyperlink" Target="https://cifweb.takming.edu.tw/var/file/30/1030/img/484344700.pdf" TargetMode="External"/><Relationship Id="rId5" Type="http://schemas.openxmlformats.org/officeDocument/2006/relationships/hyperlink" Target="https://tkmmoc.takming.edu.tw/p/412-1021-3215.php" TargetMode="External"/><Relationship Id="rId4" Type="http://schemas.openxmlformats.org/officeDocument/2006/relationships/hyperlink" Target="https://cof.takming.edu.tw/p/404-1020-5341.php?Lang=zh-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>
    <tabColor theme="5" tint="0.79998168889431442"/>
  </sheetPr>
  <dimension ref="A1:J888"/>
  <sheetViews>
    <sheetView tabSelected="1" workbookViewId="0">
      <pane ySplit="3" topLeftCell="A25" activePane="bottomLeft" state="frozen"/>
      <selection pane="bottomLeft" activeCell="D67" sqref="D67"/>
    </sheetView>
  </sheetViews>
  <sheetFormatPr defaultColWidth="11.25" defaultRowHeight="15" customHeight="1"/>
  <cols>
    <col min="1" max="1" width="10.875" customWidth="1"/>
    <col min="2" max="2" width="13.625" customWidth="1"/>
    <col min="3" max="3" width="12.875" style="50" customWidth="1"/>
    <col min="4" max="4" width="10.5" customWidth="1"/>
    <col min="5" max="5" width="17.75" style="50" customWidth="1"/>
    <col min="6" max="6" width="9" customWidth="1"/>
    <col min="7" max="7" width="6.75" customWidth="1"/>
    <col min="8" max="8" width="5.875" customWidth="1"/>
    <col min="9" max="9" width="6.75" customWidth="1"/>
    <col min="10" max="10" width="20.625" customWidth="1"/>
    <col min="11" max="26" width="6.75" customWidth="1"/>
  </cols>
  <sheetData>
    <row r="1" spans="1:10" ht="23.25" customHeight="1">
      <c r="A1" s="107" t="s">
        <v>345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121.5" customHeight="1" thickBot="1">
      <c r="A2" s="110" t="s">
        <v>29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ht="24" customHeight="1">
      <c r="A3" s="97" t="s">
        <v>7</v>
      </c>
      <c r="B3" s="83" t="s">
        <v>30</v>
      </c>
      <c r="C3" s="83" t="s">
        <v>31</v>
      </c>
      <c r="D3" s="84" t="s">
        <v>8</v>
      </c>
      <c r="E3" s="83" t="s">
        <v>9</v>
      </c>
      <c r="F3" s="84" t="s">
        <v>32</v>
      </c>
      <c r="G3" s="84" t="s">
        <v>33</v>
      </c>
      <c r="H3" s="84" t="s">
        <v>5</v>
      </c>
      <c r="I3" s="84" t="s">
        <v>34</v>
      </c>
      <c r="J3" s="85" t="s">
        <v>35</v>
      </c>
    </row>
    <row r="4" spans="1:10" ht="45" customHeight="1">
      <c r="A4" s="102">
        <v>1</v>
      </c>
      <c r="B4" s="103" t="s">
        <v>36</v>
      </c>
      <c r="C4" s="105" t="s">
        <v>190</v>
      </c>
      <c r="D4" s="104" t="s">
        <v>191</v>
      </c>
      <c r="E4" s="104" t="s">
        <v>39</v>
      </c>
      <c r="F4" s="104" t="s">
        <v>40</v>
      </c>
      <c r="G4" s="104" t="s">
        <v>38</v>
      </c>
      <c r="H4" s="104">
        <v>3</v>
      </c>
      <c r="I4" s="104">
        <v>3</v>
      </c>
      <c r="J4" s="104" t="s">
        <v>136</v>
      </c>
    </row>
    <row r="5" spans="1:10" ht="45" customHeight="1">
      <c r="A5" s="102">
        <v>2</v>
      </c>
      <c r="B5" s="103" t="s">
        <v>36</v>
      </c>
      <c r="C5" s="105" t="s">
        <v>192</v>
      </c>
      <c r="D5" s="104" t="s">
        <v>193</v>
      </c>
      <c r="E5" s="104" t="s">
        <v>194</v>
      </c>
      <c r="F5" s="104" t="s">
        <v>195</v>
      </c>
      <c r="G5" s="104" t="s">
        <v>38</v>
      </c>
      <c r="H5" s="104">
        <v>2</v>
      </c>
      <c r="I5" s="104">
        <v>2</v>
      </c>
      <c r="J5" s="104" t="s">
        <v>144</v>
      </c>
    </row>
    <row r="6" spans="1:10" ht="45" customHeight="1">
      <c r="A6" s="102">
        <v>3</v>
      </c>
      <c r="B6" s="103" t="s">
        <v>36</v>
      </c>
      <c r="C6" s="105" t="s">
        <v>192</v>
      </c>
      <c r="D6" s="104" t="s">
        <v>196</v>
      </c>
      <c r="E6" s="104" t="s">
        <v>197</v>
      </c>
      <c r="F6" s="104" t="s">
        <v>40</v>
      </c>
      <c r="G6" s="104" t="s">
        <v>38</v>
      </c>
      <c r="H6" s="104">
        <v>3</v>
      </c>
      <c r="I6" s="104">
        <v>3</v>
      </c>
      <c r="J6" s="104" t="s">
        <v>130</v>
      </c>
    </row>
    <row r="7" spans="1:10" ht="45" customHeight="1">
      <c r="A7" s="102">
        <v>4</v>
      </c>
      <c r="B7" s="103" t="s">
        <v>36</v>
      </c>
      <c r="C7" s="105" t="s">
        <v>192</v>
      </c>
      <c r="D7" s="104" t="s">
        <v>198</v>
      </c>
      <c r="E7" s="104" t="s">
        <v>197</v>
      </c>
      <c r="F7" s="104" t="s">
        <v>142</v>
      </c>
      <c r="G7" s="104" t="s">
        <v>38</v>
      </c>
      <c r="H7" s="104">
        <v>3</v>
      </c>
      <c r="I7" s="104">
        <v>3</v>
      </c>
      <c r="J7" s="104" t="s">
        <v>129</v>
      </c>
    </row>
    <row r="8" spans="1:10" ht="45" customHeight="1">
      <c r="A8" s="102">
        <v>5</v>
      </c>
      <c r="B8" s="103" t="s">
        <v>36</v>
      </c>
      <c r="C8" s="105" t="s">
        <v>192</v>
      </c>
      <c r="D8" s="104" t="s">
        <v>198</v>
      </c>
      <c r="E8" s="104" t="s">
        <v>197</v>
      </c>
      <c r="F8" s="104" t="s">
        <v>199</v>
      </c>
      <c r="G8" s="104" t="s">
        <v>38</v>
      </c>
      <c r="H8" s="104">
        <v>3</v>
      </c>
      <c r="I8" s="104">
        <v>3</v>
      </c>
      <c r="J8" s="104" t="s">
        <v>129</v>
      </c>
    </row>
    <row r="9" spans="1:10" ht="45" customHeight="1">
      <c r="A9" s="102">
        <v>6</v>
      </c>
      <c r="B9" s="103" t="s">
        <v>41</v>
      </c>
      <c r="C9" s="105" t="s">
        <v>200</v>
      </c>
      <c r="D9" s="104" t="s">
        <v>201</v>
      </c>
      <c r="E9" s="104" t="s">
        <v>42</v>
      </c>
      <c r="F9" s="104" t="s">
        <v>45</v>
      </c>
      <c r="G9" s="104" t="s">
        <v>37</v>
      </c>
      <c r="H9" s="104">
        <v>3</v>
      </c>
      <c r="I9" s="104">
        <v>3</v>
      </c>
      <c r="J9" s="104" t="s">
        <v>132</v>
      </c>
    </row>
    <row r="10" spans="1:10" ht="45" customHeight="1">
      <c r="A10" s="102">
        <v>7</v>
      </c>
      <c r="B10" s="103" t="s">
        <v>41</v>
      </c>
      <c r="C10" s="105" t="s">
        <v>200</v>
      </c>
      <c r="D10" s="104" t="s">
        <v>202</v>
      </c>
      <c r="E10" s="104" t="s">
        <v>203</v>
      </c>
      <c r="F10" s="104" t="s">
        <v>69</v>
      </c>
      <c r="G10" s="104" t="s">
        <v>38</v>
      </c>
      <c r="H10" s="104">
        <v>1</v>
      </c>
      <c r="I10" s="104">
        <v>2</v>
      </c>
      <c r="J10" s="104" t="s">
        <v>134</v>
      </c>
    </row>
    <row r="11" spans="1:10" ht="45" customHeight="1">
      <c r="A11" s="102">
        <v>8</v>
      </c>
      <c r="B11" s="103" t="s">
        <v>41</v>
      </c>
      <c r="C11" s="105" t="s">
        <v>204</v>
      </c>
      <c r="D11" s="104" t="s">
        <v>205</v>
      </c>
      <c r="E11" s="104" t="s">
        <v>44</v>
      </c>
      <c r="F11" s="104" t="s">
        <v>69</v>
      </c>
      <c r="G11" s="104" t="s">
        <v>38</v>
      </c>
      <c r="H11" s="104">
        <v>2</v>
      </c>
      <c r="I11" s="104">
        <v>2</v>
      </c>
      <c r="J11" s="104" t="s">
        <v>167</v>
      </c>
    </row>
    <row r="12" spans="1:10" ht="45" customHeight="1">
      <c r="A12" s="102">
        <v>9</v>
      </c>
      <c r="B12" s="103" t="s">
        <v>41</v>
      </c>
      <c r="C12" s="105" t="s">
        <v>206</v>
      </c>
      <c r="D12" s="104" t="s">
        <v>207</v>
      </c>
      <c r="E12" s="104" t="s">
        <v>208</v>
      </c>
      <c r="F12" s="104" t="s">
        <v>209</v>
      </c>
      <c r="G12" s="104" t="s">
        <v>38</v>
      </c>
      <c r="H12" s="104">
        <v>2</v>
      </c>
      <c r="I12" s="104">
        <v>2</v>
      </c>
      <c r="J12" s="104" t="s">
        <v>140</v>
      </c>
    </row>
    <row r="13" spans="1:10" ht="45" customHeight="1">
      <c r="A13" s="102">
        <v>10</v>
      </c>
      <c r="B13" s="103" t="s">
        <v>41</v>
      </c>
      <c r="C13" s="105" t="s">
        <v>206</v>
      </c>
      <c r="D13" s="104" t="s">
        <v>143</v>
      </c>
      <c r="E13" s="104" t="s">
        <v>210</v>
      </c>
      <c r="F13" s="104" t="s">
        <v>211</v>
      </c>
      <c r="G13" s="104" t="s">
        <v>38</v>
      </c>
      <c r="H13" s="104">
        <v>2</v>
      </c>
      <c r="I13" s="104">
        <v>2</v>
      </c>
      <c r="J13" s="104" t="s">
        <v>212</v>
      </c>
    </row>
    <row r="14" spans="1:10" ht="45" customHeight="1">
      <c r="A14" s="102">
        <v>11</v>
      </c>
      <c r="B14" s="103" t="s">
        <v>46</v>
      </c>
      <c r="C14" s="105" t="s">
        <v>213</v>
      </c>
      <c r="D14" s="104" t="s">
        <v>214</v>
      </c>
      <c r="E14" s="104" t="s">
        <v>43</v>
      </c>
      <c r="F14" s="104" t="s">
        <v>215</v>
      </c>
      <c r="G14" s="104" t="s">
        <v>38</v>
      </c>
      <c r="H14" s="104">
        <v>3</v>
      </c>
      <c r="I14" s="104">
        <v>3</v>
      </c>
      <c r="J14" s="104" t="s">
        <v>130</v>
      </c>
    </row>
    <row r="15" spans="1:10" ht="45" customHeight="1">
      <c r="A15" s="102">
        <v>12</v>
      </c>
      <c r="B15" s="103" t="s">
        <v>216</v>
      </c>
      <c r="C15" s="105" t="s">
        <v>217</v>
      </c>
      <c r="D15" s="104" t="s">
        <v>218</v>
      </c>
      <c r="E15" s="104" t="s">
        <v>219</v>
      </c>
      <c r="F15" s="104" t="s">
        <v>220</v>
      </c>
      <c r="G15" s="104" t="s">
        <v>38</v>
      </c>
      <c r="H15" s="104">
        <v>2</v>
      </c>
      <c r="I15" s="104">
        <v>2</v>
      </c>
      <c r="J15" s="104" t="s">
        <v>145</v>
      </c>
    </row>
    <row r="16" spans="1:10" ht="45" customHeight="1">
      <c r="A16" s="102">
        <v>13</v>
      </c>
      <c r="B16" s="103" t="s">
        <v>216</v>
      </c>
      <c r="C16" s="105" t="s">
        <v>221</v>
      </c>
      <c r="D16" s="104" t="s">
        <v>222</v>
      </c>
      <c r="E16" s="104" t="s">
        <v>223</v>
      </c>
      <c r="F16" s="104" t="s">
        <v>224</v>
      </c>
      <c r="G16" s="104" t="s">
        <v>38</v>
      </c>
      <c r="H16" s="104">
        <v>3</v>
      </c>
      <c r="I16" s="104">
        <v>3</v>
      </c>
      <c r="J16" s="104" t="s">
        <v>129</v>
      </c>
    </row>
    <row r="17" spans="1:10" ht="45" customHeight="1">
      <c r="A17" s="102">
        <v>14</v>
      </c>
      <c r="B17" s="103" t="s">
        <v>47</v>
      </c>
      <c r="C17" s="105" t="s">
        <v>225</v>
      </c>
      <c r="D17" s="104" t="s">
        <v>226</v>
      </c>
      <c r="E17" s="104" t="s">
        <v>227</v>
      </c>
      <c r="F17" s="104" t="s">
        <v>228</v>
      </c>
      <c r="G17" s="104" t="s">
        <v>38</v>
      </c>
      <c r="H17" s="104">
        <v>3</v>
      </c>
      <c r="I17" s="104">
        <v>3</v>
      </c>
      <c r="J17" s="104" t="s">
        <v>138</v>
      </c>
    </row>
    <row r="18" spans="1:10" ht="45" customHeight="1">
      <c r="A18" s="102">
        <v>15</v>
      </c>
      <c r="B18" s="103" t="s">
        <v>47</v>
      </c>
      <c r="C18" s="105" t="s">
        <v>229</v>
      </c>
      <c r="D18" s="104" t="s">
        <v>230</v>
      </c>
      <c r="E18" s="104" t="s">
        <v>227</v>
      </c>
      <c r="F18" s="104" t="s">
        <v>231</v>
      </c>
      <c r="G18" s="104" t="s">
        <v>38</v>
      </c>
      <c r="H18" s="104">
        <v>3</v>
      </c>
      <c r="I18" s="104">
        <v>3</v>
      </c>
      <c r="J18" s="104" t="s">
        <v>136</v>
      </c>
    </row>
    <row r="19" spans="1:10" ht="45" customHeight="1">
      <c r="A19" s="102">
        <v>16</v>
      </c>
      <c r="B19" s="103" t="s">
        <v>47</v>
      </c>
      <c r="C19" s="105" t="s">
        <v>232</v>
      </c>
      <c r="D19" s="104" t="s">
        <v>120</v>
      </c>
      <c r="E19" s="104" t="s">
        <v>50</v>
      </c>
      <c r="F19" s="104" t="s">
        <v>51</v>
      </c>
      <c r="G19" s="104" t="s">
        <v>37</v>
      </c>
      <c r="H19" s="104">
        <v>2</v>
      </c>
      <c r="I19" s="104">
        <v>2</v>
      </c>
      <c r="J19" s="104" t="s">
        <v>134</v>
      </c>
    </row>
    <row r="20" spans="1:10" ht="45" customHeight="1">
      <c r="A20" s="102">
        <v>17</v>
      </c>
      <c r="B20" s="103" t="s">
        <v>47</v>
      </c>
      <c r="C20" s="105" t="s">
        <v>232</v>
      </c>
      <c r="D20" s="104" t="s">
        <v>233</v>
      </c>
      <c r="E20" s="104" t="s">
        <v>234</v>
      </c>
      <c r="F20" s="104" t="s">
        <v>155</v>
      </c>
      <c r="G20" s="104" t="s">
        <v>38</v>
      </c>
      <c r="H20" s="104">
        <v>2</v>
      </c>
      <c r="I20" s="104">
        <v>2</v>
      </c>
      <c r="J20" s="104" t="s">
        <v>137</v>
      </c>
    </row>
    <row r="21" spans="1:10" ht="45" customHeight="1">
      <c r="A21" s="102">
        <v>18</v>
      </c>
      <c r="B21" s="103" t="s">
        <v>47</v>
      </c>
      <c r="C21" s="105" t="s">
        <v>235</v>
      </c>
      <c r="D21" s="104" t="s">
        <v>121</v>
      </c>
      <c r="E21" s="104" t="s">
        <v>50</v>
      </c>
      <c r="F21" s="104" t="s">
        <v>51</v>
      </c>
      <c r="G21" s="104" t="s">
        <v>37</v>
      </c>
      <c r="H21" s="104">
        <v>2</v>
      </c>
      <c r="I21" s="104">
        <v>2</v>
      </c>
      <c r="J21" s="104" t="s">
        <v>133</v>
      </c>
    </row>
    <row r="22" spans="1:10" ht="45" customHeight="1">
      <c r="A22" s="102">
        <v>19</v>
      </c>
      <c r="B22" s="103" t="s">
        <v>47</v>
      </c>
      <c r="C22" s="105" t="s">
        <v>235</v>
      </c>
      <c r="D22" s="104" t="s">
        <v>122</v>
      </c>
      <c r="E22" s="104" t="s">
        <v>234</v>
      </c>
      <c r="F22" s="104" t="s">
        <v>236</v>
      </c>
      <c r="G22" s="104" t="s">
        <v>38</v>
      </c>
      <c r="H22" s="104">
        <v>2</v>
      </c>
      <c r="I22" s="104">
        <v>2</v>
      </c>
      <c r="J22" s="104" t="s">
        <v>134</v>
      </c>
    </row>
    <row r="23" spans="1:10" ht="45" customHeight="1">
      <c r="A23" s="102">
        <v>20</v>
      </c>
      <c r="B23" s="103" t="s">
        <v>47</v>
      </c>
      <c r="C23" s="105" t="s">
        <v>237</v>
      </c>
      <c r="D23" s="104" t="s">
        <v>152</v>
      </c>
      <c r="E23" s="104" t="s">
        <v>238</v>
      </c>
      <c r="F23" s="104" t="s">
        <v>239</v>
      </c>
      <c r="G23" s="104" t="s">
        <v>38</v>
      </c>
      <c r="H23" s="104">
        <v>3</v>
      </c>
      <c r="I23" s="104">
        <v>3</v>
      </c>
      <c r="J23" s="104" t="s">
        <v>126</v>
      </c>
    </row>
    <row r="24" spans="1:10" ht="45" customHeight="1">
      <c r="A24" s="102">
        <v>21</v>
      </c>
      <c r="B24" s="103" t="s">
        <v>52</v>
      </c>
      <c r="C24" s="105" t="s">
        <v>240</v>
      </c>
      <c r="D24" s="104" t="s">
        <v>241</v>
      </c>
      <c r="E24" s="104" t="s">
        <v>242</v>
      </c>
      <c r="F24" s="104" t="s">
        <v>123</v>
      </c>
      <c r="G24" s="104" t="s">
        <v>38</v>
      </c>
      <c r="H24" s="104">
        <v>2</v>
      </c>
      <c r="I24" s="104">
        <v>2</v>
      </c>
      <c r="J24" s="104" t="s">
        <v>212</v>
      </c>
    </row>
    <row r="25" spans="1:10" ht="45" customHeight="1">
      <c r="A25" s="102">
        <v>22</v>
      </c>
      <c r="B25" s="103" t="s">
        <v>52</v>
      </c>
      <c r="C25" s="105" t="s">
        <v>240</v>
      </c>
      <c r="D25" s="104" t="s">
        <v>243</v>
      </c>
      <c r="E25" s="104" t="s">
        <v>203</v>
      </c>
      <c r="F25" s="104" t="s">
        <v>244</v>
      </c>
      <c r="G25" s="104" t="s">
        <v>38</v>
      </c>
      <c r="H25" s="104">
        <v>2</v>
      </c>
      <c r="I25" s="104">
        <v>2</v>
      </c>
      <c r="J25" s="104" t="s">
        <v>140</v>
      </c>
    </row>
    <row r="26" spans="1:10" ht="45" customHeight="1">
      <c r="A26" s="102">
        <v>23</v>
      </c>
      <c r="B26" s="103" t="s">
        <v>52</v>
      </c>
      <c r="C26" s="105" t="s">
        <v>245</v>
      </c>
      <c r="D26" s="104" t="s">
        <v>246</v>
      </c>
      <c r="E26" s="104" t="s">
        <v>124</v>
      </c>
      <c r="F26" s="104" t="s">
        <v>157</v>
      </c>
      <c r="G26" s="104" t="s">
        <v>37</v>
      </c>
      <c r="H26" s="104">
        <v>2</v>
      </c>
      <c r="I26" s="104">
        <v>2</v>
      </c>
      <c r="J26" s="104" t="s">
        <v>140</v>
      </c>
    </row>
    <row r="27" spans="1:10" ht="45" customHeight="1">
      <c r="A27" s="102">
        <v>24</v>
      </c>
      <c r="B27" s="103" t="s">
        <v>53</v>
      </c>
      <c r="C27" s="105" t="s">
        <v>247</v>
      </c>
      <c r="D27" s="104" t="s">
        <v>248</v>
      </c>
      <c r="E27" s="104" t="s">
        <v>219</v>
      </c>
      <c r="F27" s="104" t="s">
        <v>249</v>
      </c>
      <c r="G27" s="104" t="s">
        <v>38</v>
      </c>
      <c r="H27" s="104">
        <v>2</v>
      </c>
      <c r="I27" s="104">
        <v>2</v>
      </c>
      <c r="J27" s="104" t="s">
        <v>250</v>
      </c>
    </row>
    <row r="28" spans="1:10" ht="45" customHeight="1">
      <c r="A28" s="102">
        <v>25</v>
      </c>
      <c r="B28" s="103" t="s">
        <v>53</v>
      </c>
      <c r="C28" s="105" t="s">
        <v>251</v>
      </c>
      <c r="D28" s="104" t="s">
        <v>252</v>
      </c>
      <c r="E28" s="104" t="s">
        <v>253</v>
      </c>
      <c r="F28" s="104" t="s">
        <v>158</v>
      </c>
      <c r="G28" s="104" t="s">
        <v>38</v>
      </c>
      <c r="H28" s="104">
        <v>3</v>
      </c>
      <c r="I28" s="104">
        <v>3</v>
      </c>
      <c r="J28" s="104" t="s">
        <v>126</v>
      </c>
    </row>
    <row r="29" spans="1:10" ht="45" customHeight="1">
      <c r="A29" s="102">
        <v>26</v>
      </c>
      <c r="B29" s="103" t="s">
        <v>54</v>
      </c>
      <c r="C29" s="105" t="s">
        <v>254</v>
      </c>
      <c r="D29" s="104" t="s">
        <v>255</v>
      </c>
      <c r="E29" s="104" t="s">
        <v>256</v>
      </c>
      <c r="F29" s="104" t="s">
        <v>160</v>
      </c>
      <c r="G29" s="104" t="s">
        <v>38</v>
      </c>
      <c r="H29" s="104">
        <v>3</v>
      </c>
      <c r="I29" s="104">
        <v>3</v>
      </c>
      <c r="J29" s="104" t="s">
        <v>129</v>
      </c>
    </row>
    <row r="30" spans="1:10" ht="45" customHeight="1">
      <c r="A30" s="102">
        <v>27</v>
      </c>
      <c r="B30" s="103" t="s">
        <v>54</v>
      </c>
      <c r="C30" s="105" t="s">
        <v>257</v>
      </c>
      <c r="D30" s="104" t="s">
        <v>258</v>
      </c>
      <c r="E30" s="104" t="s">
        <v>256</v>
      </c>
      <c r="F30" s="104" t="s">
        <v>160</v>
      </c>
      <c r="G30" s="104" t="s">
        <v>38</v>
      </c>
      <c r="H30" s="104">
        <v>3</v>
      </c>
      <c r="I30" s="104">
        <v>3</v>
      </c>
      <c r="J30" s="104" t="s">
        <v>136</v>
      </c>
    </row>
    <row r="31" spans="1:10" ht="45" customHeight="1">
      <c r="A31" s="102">
        <v>28</v>
      </c>
      <c r="B31" s="103" t="s">
        <v>54</v>
      </c>
      <c r="C31" s="105" t="s">
        <v>259</v>
      </c>
      <c r="D31" s="104" t="s">
        <v>260</v>
      </c>
      <c r="E31" s="104" t="s">
        <v>219</v>
      </c>
      <c r="F31" s="104" t="s">
        <v>55</v>
      </c>
      <c r="G31" s="104" t="s">
        <v>38</v>
      </c>
      <c r="H31" s="104">
        <v>2</v>
      </c>
      <c r="I31" s="104">
        <v>2</v>
      </c>
      <c r="J31" s="104" t="s">
        <v>134</v>
      </c>
    </row>
    <row r="32" spans="1:10" ht="45" customHeight="1">
      <c r="A32" s="102">
        <v>29</v>
      </c>
      <c r="B32" s="103" t="s">
        <v>54</v>
      </c>
      <c r="C32" s="105" t="s">
        <v>259</v>
      </c>
      <c r="D32" s="104" t="s">
        <v>261</v>
      </c>
      <c r="E32" s="104" t="s">
        <v>262</v>
      </c>
      <c r="F32" s="104" t="s">
        <v>263</v>
      </c>
      <c r="G32" s="104" t="s">
        <v>38</v>
      </c>
      <c r="H32" s="104">
        <v>3</v>
      </c>
      <c r="I32" s="104">
        <v>3</v>
      </c>
      <c r="J32" s="104" t="s">
        <v>132</v>
      </c>
    </row>
    <row r="33" spans="1:10" ht="45" customHeight="1">
      <c r="A33" s="102">
        <v>30</v>
      </c>
      <c r="B33" s="103" t="s">
        <v>54</v>
      </c>
      <c r="C33" s="105" t="s">
        <v>264</v>
      </c>
      <c r="D33" s="104" t="s">
        <v>265</v>
      </c>
      <c r="E33" s="104" t="s">
        <v>219</v>
      </c>
      <c r="F33" s="104" t="s">
        <v>55</v>
      </c>
      <c r="G33" s="104" t="s">
        <v>38</v>
      </c>
      <c r="H33" s="104">
        <v>2</v>
      </c>
      <c r="I33" s="104">
        <v>2</v>
      </c>
      <c r="J33" s="104" t="s">
        <v>145</v>
      </c>
    </row>
    <row r="34" spans="1:10" ht="45" customHeight="1">
      <c r="A34" s="102">
        <v>31</v>
      </c>
      <c r="B34" s="103" t="s">
        <v>54</v>
      </c>
      <c r="C34" s="105" t="s">
        <v>264</v>
      </c>
      <c r="D34" s="104" t="s">
        <v>266</v>
      </c>
      <c r="E34" s="104" t="s">
        <v>262</v>
      </c>
      <c r="F34" s="104" t="s">
        <v>263</v>
      </c>
      <c r="G34" s="104" t="s">
        <v>38</v>
      </c>
      <c r="H34" s="104">
        <v>3</v>
      </c>
      <c r="I34" s="104">
        <v>3</v>
      </c>
      <c r="J34" s="104" t="s">
        <v>136</v>
      </c>
    </row>
    <row r="35" spans="1:10" ht="45" customHeight="1">
      <c r="A35" s="102">
        <v>32</v>
      </c>
      <c r="B35" s="103" t="s">
        <v>56</v>
      </c>
      <c r="C35" s="105" t="s">
        <v>267</v>
      </c>
      <c r="D35" s="104" t="s">
        <v>268</v>
      </c>
      <c r="E35" s="104" t="s">
        <v>43</v>
      </c>
      <c r="F35" s="104" t="s">
        <v>161</v>
      </c>
      <c r="G35" s="104" t="s">
        <v>37</v>
      </c>
      <c r="H35" s="104">
        <v>2</v>
      </c>
      <c r="I35" s="104">
        <v>2</v>
      </c>
      <c r="J35" s="104" t="s">
        <v>135</v>
      </c>
    </row>
    <row r="36" spans="1:10" ht="45" customHeight="1">
      <c r="A36" s="102">
        <v>33</v>
      </c>
      <c r="B36" s="103" t="s">
        <v>56</v>
      </c>
      <c r="C36" s="105" t="s">
        <v>267</v>
      </c>
      <c r="D36" s="104" t="s">
        <v>269</v>
      </c>
      <c r="E36" s="104" t="s">
        <v>270</v>
      </c>
      <c r="F36" s="104" t="s">
        <v>49</v>
      </c>
      <c r="G36" s="104" t="s">
        <v>38</v>
      </c>
      <c r="H36" s="104">
        <v>2</v>
      </c>
      <c r="I36" s="104">
        <v>2</v>
      </c>
      <c r="J36" s="104" t="s">
        <v>145</v>
      </c>
    </row>
    <row r="37" spans="1:10" ht="45" customHeight="1">
      <c r="A37" s="102">
        <v>34</v>
      </c>
      <c r="B37" s="103" t="s">
        <v>56</v>
      </c>
      <c r="C37" s="105" t="s">
        <v>271</v>
      </c>
      <c r="D37" s="104" t="s">
        <v>272</v>
      </c>
      <c r="E37" s="104" t="s">
        <v>273</v>
      </c>
      <c r="F37" s="104" t="s">
        <v>59</v>
      </c>
      <c r="G37" s="104" t="s">
        <v>38</v>
      </c>
      <c r="H37" s="104">
        <v>3</v>
      </c>
      <c r="I37" s="104">
        <v>3</v>
      </c>
      <c r="J37" s="104" t="s">
        <v>126</v>
      </c>
    </row>
    <row r="38" spans="1:10" ht="45" customHeight="1">
      <c r="A38" s="102">
        <v>35</v>
      </c>
      <c r="B38" s="103" t="s">
        <v>56</v>
      </c>
      <c r="C38" s="105" t="s">
        <v>274</v>
      </c>
      <c r="D38" s="104" t="s">
        <v>275</v>
      </c>
      <c r="E38" s="104" t="s">
        <v>273</v>
      </c>
      <c r="F38" s="104" t="s">
        <v>59</v>
      </c>
      <c r="G38" s="104" t="s">
        <v>38</v>
      </c>
      <c r="H38" s="104">
        <v>3</v>
      </c>
      <c r="I38" s="104">
        <v>3</v>
      </c>
      <c r="J38" s="104" t="s">
        <v>127</v>
      </c>
    </row>
    <row r="39" spans="1:10" ht="45" customHeight="1">
      <c r="A39" s="102">
        <v>36</v>
      </c>
      <c r="B39" s="103" t="s">
        <v>56</v>
      </c>
      <c r="C39" s="105" t="s">
        <v>276</v>
      </c>
      <c r="D39" s="104" t="s">
        <v>277</v>
      </c>
      <c r="E39" s="104" t="s">
        <v>60</v>
      </c>
      <c r="F39" s="104" t="s">
        <v>278</v>
      </c>
      <c r="G39" s="104" t="s">
        <v>38</v>
      </c>
      <c r="H39" s="104">
        <v>3</v>
      </c>
      <c r="I39" s="104">
        <v>3</v>
      </c>
      <c r="J39" s="104" t="s">
        <v>279</v>
      </c>
    </row>
    <row r="40" spans="1:10" ht="45" customHeight="1">
      <c r="A40" s="102">
        <v>37</v>
      </c>
      <c r="B40" s="103" t="s">
        <v>56</v>
      </c>
      <c r="C40" s="105" t="s">
        <v>276</v>
      </c>
      <c r="D40" s="104" t="s">
        <v>280</v>
      </c>
      <c r="E40" s="104" t="s">
        <v>281</v>
      </c>
      <c r="F40" s="104" t="s">
        <v>163</v>
      </c>
      <c r="G40" s="104" t="s">
        <v>38</v>
      </c>
      <c r="H40" s="104">
        <v>3</v>
      </c>
      <c r="I40" s="104">
        <v>3</v>
      </c>
      <c r="J40" s="104" t="s">
        <v>136</v>
      </c>
    </row>
    <row r="41" spans="1:10" ht="45" customHeight="1">
      <c r="A41" s="102">
        <v>38</v>
      </c>
      <c r="B41" s="103" t="s">
        <v>56</v>
      </c>
      <c r="C41" s="105" t="s">
        <v>276</v>
      </c>
      <c r="D41" s="104" t="s">
        <v>282</v>
      </c>
      <c r="E41" s="104" t="s">
        <v>283</v>
      </c>
      <c r="F41" s="104" t="s">
        <v>57</v>
      </c>
      <c r="G41" s="104" t="s">
        <v>38</v>
      </c>
      <c r="H41" s="104">
        <v>3</v>
      </c>
      <c r="I41" s="104">
        <v>3</v>
      </c>
      <c r="J41" s="104" t="s">
        <v>130</v>
      </c>
    </row>
    <row r="42" spans="1:10" ht="45" customHeight="1">
      <c r="A42" s="102">
        <v>39</v>
      </c>
      <c r="B42" s="103" t="s">
        <v>56</v>
      </c>
      <c r="C42" s="105" t="s">
        <v>284</v>
      </c>
      <c r="D42" s="104" t="s">
        <v>285</v>
      </c>
      <c r="E42" s="104" t="s">
        <v>60</v>
      </c>
      <c r="F42" s="104" t="s">
        <v>61</v>
      </c>
      <c r="G42" s="104" t="s">
        <v>38</v>
      </c>
      <c r="H42" s="104">
        <v>3</v>
      </c>
      <c r="I42" s="104">
        <v>3</v>
      </c>
      <c r="J42" s="104" t="s">
        <v>136</v>
      </c>
    </row>
    <row r="43" spans="1:10" ht="45" customHeight="1">
      <c r="A43" s="102">
        <v>40</v>
      </c>
      <c r="B43" s="103" t="s">
        <v>56</v>
      </c>
      <c r="C43" s="105" t="s">
        <v>284</v>
      </c>
      <c r="D43" s="104" t="s">
        <v>286</v>
      </c>
      <c r="E43" s="104" t="s">
        <v>281</v>
      </c>
      <c r="F43" s="104" t="s">
        <v>62</v>
      </c>
      <c r="G43" s="104" t="s">
        <v>38</v>
      </c>
      <c r="H43" s="104">
        <v>3</v>
      </c>
      <c r="I43" s="104">
        <v>3</v>
      </c>
      <c r="J43" s="104" t="s">
        <v>138</v>
      </c>
    </row>
    <row r="44" spans="1:10" ht="45" customHeight="1">
      <c r="A44" s="102">
        <v>41</v>
      </c>
      <c r="B44" s="103" t="s">
        <v>56</v>
      </c>
      <c r="C44" s="105" t="s">
        <v>284</v>
      </c>
      <c r="D44" s="104" t="s">
        <v>287</v>
      </c>
      <c r="E44" s="104" t="s">
        <v>283</v>
      </c>
      <c r="F44" s="104" t="s">
        <v>58</v>
      </c>
      <c r="G44" s="104" t="s">
        <v>38</v>
      </c>
      <c r="H44" s="104">
        <v>3</v>
      </c>
      <c r="I44" s="104">
        <v>3</v>
      </c>
      <c r="J44" s="104" t="s">
        <v>130</v>
      </c>
    </row>
    <row r="45" spans="1:10" ht="45" customHeight="1">
      <c r="A45" s="102">
        <v>42</v>
      </c>
      <c r="B45" s="103" t="s">
        <v>63</v>
      </c>
      <c r="C45" s="105" t="s">
        <v>288</v>
      </c>
      <c r="D45" s="104" t="s">
        <v>289</v>
      </c>
      <c r="E45" s="104" t="s">
        <v>60</v>
      </c>
      <c r="F45" s="104" t="s">
        <v>162</v>
      </c>
      <c r="G45" s="104" t="s">
        <v>38</v>
      </c>
      <c r="H45" s="104">
        <v>3</v>
      </c>
      <c r="I45" s="104">
        <v>3</v>
      </c>
      <c r="J45" s="104" t="s">
        <v>129</v>
      </c>
    </row>
    <row r="46" spans="1:10" ht="45" customHeight="1">
      <c r="A46" s="102">
        <v>43</v>
      </c>
      <c r="B46" s="103" t="s">
        <v>64</v>
      </c>
      <c r="C46" s="105" t="s">
        <v>290</v>
      </c>
      <c r="D46" s="104" t="s">
        <v>291</v>
      </c>
      <c r="E46" s="104" t="s">
        <v>43</v>
      </c>
      <c r="F46" s="104" t="s">
        <v>292</v>
      </c>
      <c r="G46" s="104" t="s">
        <v>38</v>
      </c>
      <c r="H46" s="104">
        <v>3</v>
      </c>
      <c r="I46" s="104">
        <v>3</v>
      </c>
      <c r="J46" s="104" t="s">
        <v>129</v>
      </c>
    </row>
    <row r="47" spans="1:10" ht="45" customHeight="1">
      <c r="A47" s="102">
        <v>44</v>
      </c>
      <c r="B47" s="103" t="s">
        <v>64</v>
      </c>
      <c r="C47" s="105" t="s">
        <v>293</v>
      </c>
      <c r="D47" s="104" t="s">
        <v>294</v>
      </c>
      <c r="E47" s="104" t="s">
        <v>60</v>
      </c>
      <c r="F47" s="104" t="s">
        <v>295</v>
      </c>
      <c r="G47" s="104" t="s">
        <v>38</v>
      </c>
      <c r="H47" s="104">
        <v>3</v>
      </c>
      <c r="I47" s="104">
        <v>3</v>
      </c>
      <c r="J47" s="104" t="s">
        <v>139</v>
      </c>
    </row>
    <row r="48" spans="1:10" ht="45" customHeight="1">
      <c r="A48" s="102">
        <v>45</v>
      </c>
      <c r="B48" s="103" t="s">
        <v>65</v>
      </c>
      <c r="C48" s="105" t="s">
        <v>296</v>
      </c>
      <c r="D48" s="104" t="s">
        <v>297</v>
      </c>
      <c r="E48" s="104" t="s">
        <v>298</v>
      </c>
      <c r="F48" s="104" t="s">
        <v>147</v>
      </c>
      <c r="G48" s="104" t="s">
        <v>38</v>
      </c>
      <c r="H48" s="104">
        <v>3</v>
      </c>
      <c r="I48" s="104">
        <v>3</v>
      </c>
      <c r="J48" s="104" t="s">
        <v>128</v>
      </c>
    </row>
    <row r="49" spans="1:10" ht="45" customHeight="1">
      <c r="A49" s="102">
        <v>46</v>
      </c>
      <c r="B49" s="103" t="s">
        <v>65</v>
      </c>
      <c r="C49" s="105" t="s">
        <v>296</v>
      </c>
      <c r="D49" s="104" t="s">
        <v>299</v>
      </c>
      <c r="E49" s="104" t="s">
        <v>68</v>
      </c>
      <c r="F49" s="104" t="s">
        <v>66</v>
      </c>
      <c r="G49" s="104" t="s">
        <v>38</v>
      </c>
      <c r="H49" s="104">
        <v>3</v>
      </c>
      <c r="I49" s="104">
        <v>3</v>
      </c>
      <c r="J49" s="104" t="s">
        <v>138</v>
      </c>
    </row>
    <row r="50" spans="1:10" ht="45" customHeight="1">
      <c r="A50" s="102">
        <v>47</v>
      </c>
      <c r="B50" s="103" t="s">
        <v>65</v>
      </c>
      <c r="C50" s="105" t="s">
        <v>300</v>
      </c>
      <c r="D50" s="104" t="s">
        <v>301</v>
      </c>
      <c r="E50" s="104" t="s">
        <v>50</v>
      </c>
      <c r="F50" s="104" t="s">
        <v>67</v>
      </c>
      <c r="G50" s="104" t="s">
        <v>38</v>
      </c>
      <c r="H50" s="104">
        <v>3</v>
      </c>
      <c r="I50" s="104">
        <v>3</v>
      </c>
      <c r="J50" s="104" t="s">
        <v>132</v>
      </c>
    </row>
    <row r="51" spans="1:10" ht="45" customHeight="1">
      <c r="A51" s="102">
        <v>48</v>
      </c>
      <c r="B51" s="103" t="s">
        <v>65</v>
      </c>
      <c r="C51" s="105" t="s">
        <v>300</v>
      </c>
      <c r="D51" s="104" t="s">
        <v>302</v>
      </c>
      <c r="E51" s="104" t="s">
        <v>303</v>
      </c>
      <c r="F51" s="104" t="s">
        <v>304</v>
      </c>
      <c r="G51" s="104" t="s">
        <v>38</v>
      </c>
      <c r="H51" s="104">
        <v>3</v>
      </c>
      <c r="I51" s="104">
        <v>3</v>
      </c>
      <c r="J51" s="104" t="s">
        <v>127</v>
      </c>
    </row>
    <row r="52" spans="1:10" ht="45" customHeight="1">
      <c r="A52" s="102">
        <v>49</v>
      </c>
      <c r="B52" s="103" t="s">
        <v>65</v>
      </c>
      <c r="C52" s="105" t="s">
        <v>300</v>
      </c>
      <c r="D52" s="104" t="s">
        <v>305</v>
      </c>
      <c r="E52" s="104" t="s">
        <v>306</v>
      </c>
      <c r="F52" s="104" t="s">
        <v>147</v>
      </c>
      <c r="G52" s="104" t="s">
        <v>38</v>
      </c>
      <c r="H52" s="104">
        <v>3</v>
      </c>
      <c r="I52" s="104">
        <v>3</v>
      </c>
      <c r="J52" s="104" t="s">
        <v>130</v>
      </c>
    </row>
    <row r="53" spans="1:10" ht="45" customHeight="1">
      <c r="A53" s="102">
        <v>50</v>
      </c>
      <c r="B53" s="103" t="s">
        <v>65</v>
      </c>
      <c r="C53" s="105" t="s">
        <v>300</v>
      </c>
      <c r="D53" s="104" t="s">
        <v>153</v>
      </c>
      <c r="E53" s="104" t="s">
        <v>307</v>
      </c>
      <c r="F53" s="104" t="s">
        <v>308</v>
      </c>
      <c r="G53" s="104" t="s">
        <v>38</v>
      </c>
      <c r="H53" s="104">
        <v>3</v>
      </c>
      <c r="I53" s="104">
        <v>3</v>
      </c>
      <c r="J53" s="104" t="s">
        <v>129</v>
      </c>
    </row>
    <row r="54" spans="1:10" ht="45" customHeight="1">
      <c r="A54" s="102">
        <v>51</v>
      </c>
      <c r="B54" s="103" t="s">
        <v>65</v>
      </c>
      <c r="C54" s="105" t="s">
        <v>309</v>
      </c>
      <c r="D54" s="104" t="s">
        <v>310</v>
      </c>
      <c r="E54" s="104" t="s">
        <v>311</v>
      </c>
      <c r="F54" s="104" t="s">
        <v>312</v>
      </c>
      <c r="G54" s="104" t="s">
        <v>38</v>
      </c>
      <c r="H54" s="104">
        <v>3</v>
      </c>
      <c r="I54" s="104">
        <v>3</v>
      </c>
      <c r="J54" s="104" t="s">
        <v>129</v>
      </c>
    </row>
    <row r="55" spans="1:10" ht="45" customHeight="1">
      <c r="A55" s="102">
        <v>52</v>
      </c>
      <c r="B55" s="103" t="s">
        <v>65</v>
      </c>
      <c r="C55" s="105" t="s">
        <v>309</v>
      </c>
      <c r="D55" s="104" t="s">
        <v>313</v>
      </c>
      <c r="E55" s="104" t="s">
        <v>307</v>
      </c>
      <c r="F55" s="104" t="s">
        <v>308</v>
      </c>
      <c r="G55" s="104" t="s">
        <v>38</v>
      </c>
      <c r="H55" s="104">
        <v>3</v>
      </c>
      <c r="I55" s="104">
        <v>3</v>
      </c>
      <c r="J55" s="104" t="s">
        <v>139</v>
      </c>
    </row>
    <row r="56" spans="1:10" ht="45" customHeight="1">
      <c r="A56" s="102">
        <v>53</v>
      </c>
      <c r="B56" s="103" t="s">
        <v>70</v>
      </c>
      <c r="C56" s="105" t="s">
        <v>314</v>
      </c>
      <c r="D56" s="104" t="s">
        <v>315</v>
      </c>
      <c r="E56" s="104" t="s">
        <v>316</v>
      </c>
      <c r="F56" s="104" t="s">
        <v>49</v>
      </c>
      <c r="G56" s="104" t="s">
        <v>38</v>
      </c>
      <c r="H56" s="104">
        <v>3</v>
      </c>
      <c r="I56" s="104">
        <v>3</v>
      </c>
      <c r="J56" s="104" t="s">
        <v>130</v>
      </c>
    </row>
    <row r="57" spans="1:10" ht="45" customHeight="1">
      <c r="A57" s="102">
        <v>54</v>
      </c>
      <c r="B57" s="103" t="s">
        <v>71</v>
      </c>
      <c r="C57" s="105" t="s">
        <v>317</v>
      </c>
      <c r="D57" s="104" t="s">
        <v>318</v>
      </c>
      <c r="E57" s="104" t="s">
        <v>203</v>
      </c>
      <c r="F57" s="104" t="s">
        <v>319</v>
      </c>
      <c r="G57" s="104" t="s">
        <v>38</v>
      </c>
      <c r="H57" s="104">
        <v>2</v>
      </c>
      <c r="I57" s="104">
        <v>2</v>
      </c>
      <c r="J57" s="104" t="s">
        <v>135</v>
      </c>
    </row>
    <row r="58" spans="1:10" ht="45" customHeight="1">
      <c r="A58" s="102">
        <v>55</v>
      </c>
      <c r="B58" s="103" t="s">
        <v>71</v>
      </c>
      <c r="C58" s="105" t="s">
        <v>320</v>
      </c>
      <c r="D58" s="104" t="s">
        <v>321</v>
      </c>
      <c r="E58" s="104" t="s">
        <v>164</v>
      </c>
      <c r="F58" s="104" t="s">
        <v>165</v>
      </c>
      <c r="G58" s="104" t="s">
        <v>37</v>
      </c>
      <c r="H58" s="104">
        <v>2</v>
      </c>
      <c r="I58" s="104">
        <v>2</v>
      </c>
      <c r="J58" s="104" t="s">
        <v>144</v>
      </c>
    </row>
    <row r="59" spans="1:10" ht="45" customHeight="1">
      <c r="A59" s="102">
        <v>56</v>
      </c>
      <c r="B59" s="103" t="s">
        <v>72</v>
      </c>
      <c r="C59" s="105" t="s">
        <v>322</v>
      </c>
      <c r="D59" s="104" t="s">
        <v>154</v>
      </c>
      <c r="E59" s="104" t="s">
        <v>323</v>
      </c>
      <c r="F59" s="104" t="s">
        <v>156</v>
      </c>
      <c r="G59" s="104" t="s">
        <v>38</v>
      </c>
      <c r="H59" s="104">
        <v>3</v>
      </c>
      <c r="I59" s="104">
        <v>3</v>
      </c>
      <c r="J59" s="104" t="s">
        <v>129</v>
      </c>
    </row>
    <row r="60" spans="1:10" ht="45" customHeight="1">
      <c r="A60" s="102">
        <v>57</v>
      </c>
      <c r="B60" s="103" t="s">
        <v>72</v>
      </c>
      <c r="C60" s="105" t="s">
        <v>322</v>
      </c>
      <c r="D60" s="104" t="s">
        <v>324</v>
      </c>
      <c r="E60" s="104" t="s">
        <v>238</v>
      </c>
      <c r="F60" s="104" t="s">
        <v>239</v>
      </c>
      <c r="G60" s="104" t="s">
        <v>38</v>
      </c>
      <c r="H60" s="104">
        <v>3</v>
      </c>
      <c r="I60" s="104">
        <v>3</v>
      </c>
      <c r="J60" s="104" t="s">
        <v>139</v>
      </c>
    </row>
    <row r="61" spans="1:10" ht="45" customHeight="1">
      <c r="A61" s="102">
        <v>58</v>
      </c>
      <c r="B61" s="103" t="s">
        <v>73</v>
      </c>
      <c r="C61" s="105" t="s">
        <v>325</v>
      </c>
      <c r="D61" s="104" t="s">
        <v>326</v>
      </c>
      <c r="E61" s="104" t="s">
        <v>327</v>
      </c>
      <c r="F61" s="104" t="s">
        <v>159</v>
      </c>
      <c r="G61" s="104" t="s">
        <v>38</v>
      </c>
      <c r="H61" s="104">
        <v>2</v>
      </c>
      <c r="I61" s="104">
        <v>2</v>
      </c>
      <c r="J61" s="104" t="s">
        <v>146</v>
      </c>
    </row>
    <row r="62" spans="1:10" ht="45" customHeight="1">
      <c r="A62" s="102">
        <v>59</v>
      </c>
      <c r="B62" s="103" t="s">
        <v>73</v>
      </c>
      <c r="C62" s="105" t="s">
        <v>328</v>
      </c>
      <c r="D62" s="104" t="s">
        <v>329</v>
      </c>
      <c r="E62" s="104" t="s">
        <v>330</v>
      </c>
      <c r="F62" s="104" t="s">
        <v>166</v>
      </c>
      <c r="G62" s="104" t="s">
        <v>38</v>
      </c>
      <c r="H62" s="104">
        <v>2</v>
      </c>
      <c r="I62" s="104">
        <v>2</v>
      </c>
      <c r="J62" s="104" t="s">
        <v>144</v>
      </c>
    </row>
    <row r="63" spans="1:10" ht="45" customHeight="1">
      <c r="A63" s="102">
        <v>60</v>
      </c>
      <c r="B63" s="103" t="s">
        <v>73</v>
      </c>
      <c r="C63" s="105" t="s">
        <v>328</v>
      </c>
      <c r="D63" s="104" t="s">
        <v>148</v>
      </c>
      <c r="E63" s="104" t="s">
        <v>331</v>
      </c>
      <c r="F63" s="104" t="s">
        <v>74</v>
      </c>
      <c r="G63" s="104" t="s">
        <v>38</v>
      </c>
      <c r="H63" s="104">
        <v>3</v>
      </c>
      <c r="I63" s="104">
        <v>3</v>
      </c>
      <c r="J63" s="104" t="s">
        <v>138</v>
      </c>
    </row>
    <row r="64" spans="1:10" ht="45" customHeight="1">
      <c r="A64" s="102">
        <v>61</v>
      </c>
      <c r="B64" s="103" t="s">
        <v>73</v>
      </c>
      <c r="C64" s="105" t="s">
        <v>328</v>
      </c>
      <c r="D64" s="104" t="s">
        <v>149</v>
      </c>
      <c r="E64" s="104" t="s">
        <v>332</v>
      </c>
      <c r="F64" s="104" t="s">
        <v>333</v>
      </c>
      <c r="G64" s="104" t="s">
        <v>38</v>
      </c>
      <c r="H64" s="104">
        <v>3</v>
      </c>
      <c r="I64" s="104">
        <v>3</v>
      </c>
      <c r="J64" s="104" t="s">
        <v>130</v>
      </c>
    </row>
    <row r="65" spans="1:10" ht="45" customHeight="1">
      <c r="A65" s="102">
        <v>62</v>
      </c>
      <c r="B65" s="103" t="s">
        <v>73</v>
      </c>
      <c r="C65" s="105" t="s">
        <v>328</v>
      </c>
      <c r="D65" s="104" t="s">
        <v>125</v>
      </c>
      <c r="E65" s="104" t="s">
        <v>316</v>
      </c>
      <c r="F65" s="104" t="s">
        <v>333</v>
      </c>
      <c r="G65" s="104" t="s">
        <v>38</v>
      </c>
      <c r="H65" s="104">
        <v>2</v>
      </c>
      <c r="I65" s="104">
        <v>2</v>
      </c>
      <c r="J65" s="104" t="s">
        <v>145</v>
      </c>
    </row>
    <row r="66" spans="1:10" ht="45" customHeight="1">
      <c r="A66" s="102">
        <v>63</v>
      </c>
      <c r="B66" s="103" t="s">
        <v>73</v>
      </c>
      <c r="C66" s="105" t="s">
        <v>334</v>
      </c>
      <c r="D66" s="104" t="s">
        <v>335</v>
      </c>
      <c r="E66" s="104" t="s">
        <v>150</v>
      </c>
      <c r="F66" s="104" t="s">
        <v>48</v>
      </c>
      <c r="G66" s="104" t="s">
        <v>38</v>
      </c>
      <c r="H66" s="104">
        <v>3</v>
      </c>
      <c r="I66" s="104">
        <v>3</v>
      </c>
      <c r="J66" s="104" t="s">
        <v>130</v>
      </c>
    </row>
    <row r="67" spans="1:10" ht="45" customHeight="1">
      <c r="A67" s="102">
        <v>64</v>
      </c>
      <c r="B67" s="103" t="s">
        <v>73</v>
      </c>
      <c r="C67" s="105" t="s">
        <v>334</v>
      </c>
      <c r="D67" s="104" t="s">
        <v>336</v>
      </c>
      <c r="E67" s="104" t="s">
        <v>337</v>
      </c>
      <c r="F67" s="104" t="s">
        <v>333</v>
      </c>
      <c r="G67" s="104" t="s">
        <v>38</v>
      </c>
      <c r="H67" s="104">
        <v>3</v>
      </c>
      <c r="I67" s="104">
        <v>3</v>
      </c>
      <c r="J67" s="104" t="s">
        <v>128</v>
      </c>
    </row>
    <row r="68" spans="1:10" ht="45" customHeight="1">
      <c r="A68" s="102">
        <v>65</v>
      </c>
      <c r="B68" s="103" t="s">
        <v>338</v>
      </c>
      <c r="C68" s="105" t="s">
        <v>339</v>
      </c>
      <c r="D68" s="104" t="s">
        <v>340</v>
      </c>
      <c r="E68" s="104" t="s">
        <v>238</v>
      </c>
      <c r="F68" s="104" t="s">
        <v>239</v>
      </c>
      <c r="G68" s="104" t="s">
        <v>38</v>
      </c>
      <c r="H68" s="104">
        <v>3</v>
      </c>
      <c r="I68" s="104">
        <v>3</v>
      </c>
      <c r="J68" s="104" t="s">
        <v>130</v>
      </c>
    </row>
    <row r="69" spans="1:10" ht="45" customHeight="1">
      <c r="A69" s="102">
        <v>66</v>
      </c>
      <c r="B69" s="103" t="s">
        <v>151</v>
      </c>
      <c r="C69" s="105" t="s">
        <v>341</v>
      </c>
      <c r="D69" s="104" t="s">
        <v>342</v>
      </c>
      <c r="E69" s="104" t="s">
        <v>43</v>
      </c>
      <c r="F69" s="104" t="s">
        <v>161</v>
      </c>
      <c r="G69" s="104" t="s">
        <v>37</v>
      </c>
      <c r="H69" s="104">
        <v>2</v>
      </c>
      <c r="I69" s="104">
        <v>2</v>
      </c>
      <c r="J69" s="104" t="s">
        <v>137</v>
      </c>
    </row>
    <row r="70" spans="1:10" ht="45" customHeight="1">
      <c r="A70" s="102">
        <v>67</v>
      </c>
      <c r="B70" s="103" t="s">
        <v>151</v>
      </c>
      <c r="C70" s="105" t="s">
        <v>341</v>
      </c>
      <c r="D70" s="104" t="s">
        <v>343</v>
      </c>
      <c r="E70" s="104" t="s">
        <v>270</v>
      </c>
      <c r="F70" s="104" t="s">
        <v>344</v>
      </c>
      <c r="G70" s="104" t="s">
        <v>38</v>
      </c>
      <c r="H70" s="104">
        <v>2</v>
      </c>
      <c r="I70" s="104">
        <v>2</v>
      </c>
      <c r="J70" s="104" t="s">
        <v>131</v>
      </c>
    </row>
    <row r="71" spans="1:10" ht="16.5" customHeight="1"/>
    <row r="72" spans="1:10" ht="16.5" customHeight="1"/>
    <row r="73" spans="1:10" ht="16.5" customHeight="1"/>
    <row r="74" spans="1:10" ht="16.5" customHeight="1"/>
    <row r="75" spans="1:10" ht="16.5" customHeight="1"/>
    <row r="76" spans="1:10" ht="16.5" customHeight="1"/>
    <row r="77" spans="1:10" ht="16.5" customHeight="1"/>
    <row r="78" spans="1:10" ht="16.5" customHeight="1"/>
    <row r="79" spans="1:10" ht="16.5" customHeight="1"/>
    <row r="80" spans="1:1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</sheetData>
  <sheetProtection algorithmName="SHA-512" hashValue="bQKFG0aHo/CjvU0uFeFN69NwjSDJU/ZoSeUD6/cyJyfgjTN8X2XS/wHsfuG0RfZ1cU6Lt+hpgNi3WeTldIoakg==" saltValue="sfykXqDLyhFy1idArDefSA==" spinCount="100000" sheet="1" objects="1" scenarios="1"/>
  <autoFilter ref="A3:J70" xr:uid="{3D273366-1CD0-461B-BECF-D338AD151BCA}"/>
  <mergeCells count="2">
    <mergeCell ref="A1:J1"/>
    <mergeCell ref="A2:J2"/>
  </mergeCells>
  <phoneticPr fontId="19" type="noConversion"/>
  <pageMargins left="0" right="0" top="0.55118110236220474" bottom="0.3543307086614173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B286-A040-403C-A511-701A5773552D}">
  <sheetPr codeName="工作表2">
    <tabColor theme="5" tint="0.79998168889431442"/>
    <pageSetUpPr fitToPage="1"/>
  </sheetPr>
  <dimension ref="A1:AA1004"/>
  <sheetViews>
    <sheetView showGridLines="0" topLeftCell="A19" zoomScale="145" zoomScaleNormal="145" workbookViewId="0">
      <selection activeCell="E9" sqref="E9"/>
    </sheetView>
  </sheetViews>
  <sheetFormatPr defaultColWidth="11.25" defaultRowHeight="15" customHeight="1"/>
  <cols>
    <col min="1" max="1" width="5.75" style="35" customWidth="1"/>
    <col min="2" max="2" width="3.375" style="35" customWidth="1"/>
    <col min="3" max="3" width="5" style="35" customWidth="1"/>
    <col min="4" max="4" width="9.5" style="35" customWidth="1"/>
    <col min="5" max="5" width="4.375" style="35" customWidth="1"/>
    <col min="6" max="6" width="4.75" style="35" customWidth="1"/>
    <col min="7" max="7" width="7.25" style="35" customWidth="1"/>
    <col min="8" max="8" width="5.875" style="35" customWidth="1"/>
    <col min="9" max="9" width="7.5" style="35" customWidth="1"/>
    <col min="10" max="10" width="6" style="35" customWidth="1"/>
    <col min="11" max="11" width="4.875" style="35" customWidth="1"/>
    <col min="12" max="12" width="2.75" style="35" customWidth="1"/>
    <col min="13" max="13" width="10.25" style="35" customWidth="1"/>
    <col min="14" max="14" width="10.75" style="35" customWidth="1"/>
    <col min="15" max="15" width="7.375" style="35" customWidth="1"/>
    <col min="16" max="16" width="8.25" style="35" customWidth="1"/>
    <col min="17" max="27" width="6.75" style="35" customWidth="1"/>
    <col min="28" max="16384" width="11.25" style="35"/>
  </cols>
  <sheetData>
    <row r="1" spans="1:27" ht="27.75" customHeight="1">
      <c r="A1" s="37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1.5" customHeight="1">
      <c r="A2" s="4"/>
      <c r="B2" s="4" t="s">
        <v>76</v>
      </c>
      <c r="C2" s="4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6.5" customHeight="1" thickBot="1">
      <c r="A3" s="5"/>
      <c r="B3" s="5" t="s">
        <v>92</v>
      </c>
      <c r="C3" s="5"/>
      <c r="F3" s="91" t="s">
        <v>187</v>
      </c>
      <c r="G3" s="9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6.25" customHeight="1" thickBot="1">
      <c r="A4" s="6"/>
      <c r="B4" s="115" t="s">
        <v>86</v>
      </c>
      <c r="C4" s="116"/>
      <c r="D4" s="116"/>
      <c r="E4" s="116"/>
      <c r="F4" s="116"/>
      <c r="G4" s="116"/>
      <c r="H4" s="116"/>
      <c r="I4" s="116"/>
      <c r="J4" s="117"/>
      <c r="K4" s="118" t="s">
        <v>168</v>
      </c>
      <c r="L4" s="119"/>
      <c r="M4" s="119"/>
      <c r="N4" s="120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6.5" customHeight="1">
      <c r="A5" s="7"/>
      <c r="B5" s="121" t="s">
        <v>89</v>
      </c>
      <c r="C5" s="122"/>
      <c r="D5" s="122"/>
      <c r="E5" s="122"/>
      <c r="F5" s="122"/>
      <c r="G5" s="123" t="s">
        <v>87</v>
      </c>
      <c r="H5" s="124"/>
      <c r="I5" s="124"/>
      <c r="J5" s="125"/>
      <c r="K5" s="129" t="s">
        <v>88</v>
      </c>
      <c r="L5" s="130"/>
      <c r="M5" s="130"/>
      <c r="N5" s="131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6.5" customHeight="1" thickBot="1">
      <c r="A6" s="7"/>
      <c r="B6" s="135" t="s">
        <v>90</v>
      </c>
      <c r="C6" s="136"/>
      <c r="D6" s="136"/>
      <c r="E6" s="136"/>
      <c r="F6" s="136"/>
      <c r="G6" s="126"/>
      <c r="H6" s="127"/>
      <c r="I6" s="127"/>
      <c r="J6" s="128"/>
      <c r="K6" s="132"/>
      <c r="L6" s="133"/>
      <c r="M6" s="133"/>
      <c r="N6" s="134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6.5" customHeight="1">
      <c r="A7" s="8"/>
      <c r="B7" s="9" t="s">
        <v>1</v>
      </c>
      <c r="C7" s="10"/>
      <c r="D7" s="10"/>
      <c r="E7" s="10"/>
      <c r="F7" s="10"/>
      <c r="G7" s="31"/>
      <c r="H7" s="31"/>
      <c r="I7" s="31"/>
      <c r="J7" s="31"/>
      <c r="K7" s="31"/>
      <c r="L7" s="31"/>
      <c r="M7" s="31"/>
      <c r="N7" s="12"/>
      <c r="P7" s="2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6.5" customHeight="1">
      <c r="A8" s="8"/>
      <c r="B8" s="11" t="s">
        <v>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2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6.5" customHeight="1">
      <c r="A9" s="13"/>
      <c r="B9" s="46"/>
      <c r="C9" s="81" t="s">
        <v>111</v>
      </c>
      <c r="D9" s="14"/>
      <c r="E9" s="13"/>
      <c r="F9" s="13"/>
      <c r="G9" s="13"/>
      <c r="H9" s="13"/>
      <c r="I9" s="13"/>
      <c r="J9" s="13"/>
      <c r="K9" s="13"/>
      <c r="L9" s="13"/>
      <c r="M9" s="13"/>
      <c r="N9" s="15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6.5" customHeight="1">
      <c r="A10" s="13"/>
      <c r="B10" s="47"/>
      <c r="C10" s="81" t="s">
        <v>112</v>
      </c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5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6.5" customHeight="1">
      <c r="A11" s="13"/>
      <c r="B11" s="47"/>
      <c r="C11" s="81" t="s">
        <v>113</v>
      </c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5"/>
      <c r="P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13"/>
      <c r="B12" s="47"/>
      <c r="C12" s="81" t="s">
        <v>114</v>
      </c>
      <c r="D12" s="14"/>
      <c r="E12" s="13"/>
      <c r="F12" s="79"/>
      <c r="G12" s="80" t="s">
        <v>118</v>
      </c>
      <c r="H12" s="13"/>
      <c r="I12" s="13"/>
      <c r="J12" s="13"/>
      <c r="K12" s="13"/>
      <c r="L12" s="13"/>
      <c r="M12" s="13"/>
      <c r="N12" s="15"/>
      <c r="P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13"/>
      <c r="B13" s="47"/>
      <c r="C13" s="81" t="s">
        <v>115</v>
      </c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5"/>
      <c r="P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13"/>
      <c r="B14" s="47"/>
      <c r="C14" s="81" t="s">
        <v>116</v>
      </c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5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2.5" customHeight="1">
      <c r="A15" s="8"/>
      <c r="B15" s="47"/>
      <c r="C15" s="82" t="s">
        <v>117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31"/>
      <c r="O15" s="32"/>
      <c r="P15" s="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16"/>
      <c r="B16" s="17"/>
      <c r="C16" s="137" t="s">
        <v>3</v>
      </c>
      <c r="D16" s="138"/>
      <c r="E16" s="138"/>
      <c r="F16" s="138"/>
      <c r="G16" s="139"/>
      <c r="H16" s="137" t="s">
        <v>4</v>
      </c>
      <c r="I16" s="139"/>
      <c r="J16" s="137" t="s">
        <v>5</v>
      </c>
      <c r="K16" s="139"/>
      <c r="L16" s="18"/>
      <c r="M16" s="19"/>
      <c r="N16" s="20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16"/>
      <c r="B17" s="17"/>
      <c r="C17" s="140"/>
      <c r="D17" s="141"/>
      <c r="E17" s="141"/>
      <c r="F17" s="141"/>
      <c r="G17" s="142"/>
      <c r="H17" s="140"/>
      <c r="I17" s="142"/>
      <c r="J17" s="140"/>
      <c r="K17" s="142"/>
      <c r="L17" s="18"/>
      <c r="M17" s="19"/>
      <c r="N17" s="20"/>
      <c r="P17" s="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 thickBot="1">
      <c r="A18" s="16"/>
      <c r="B18" s="21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22"/>
      <c r="P18" s="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7.75" customHeight="1" thickBot="1">
      <c r="A19" s="30"/>
      <c r="B19" s="40" t="s">
        <v>6</v>
      </c>
      <c r="C19" s="93" t="s">
        <v>7</v>
      </c>
      <c r="D19" s="41" t="s">
        <v>78</v>
      </c>
      <c r="E19" s="143" t="s">
        <v>9</v>
      </c>
      <c r="F19" s="144"/>
      <c r="G19" s="145"/>
      <c r="H19" s="143" t="s">
        <v>10</v>
      </c>
      <c r="I19" s="145"/>
      <c r="J19" s="42" t="s">
        <v>11</v>
      </c>
      <c r="K19" s="42" t="s">
        <v>79</v>
      </c>
      <c r="L19" s="146" t="s">
        <v>12</v>
      </c>
      <c r="M19" s="145"/>
      <c r="N19" s="43" t="s">
        <v>13</v>
      </c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3.25" customHeight="1" thickBot="1">
      <c r="A20" s="23"/>
      <c r="B20" s="24" t="s">
        <v>14</v>
      </c>
      <c r="C20" s="94">
        <v>37</v>
      </c>
      <c r="D20" s="49" t="str">
        <f>IFERROR(VLOOKUP($C20,'Step1-參考開課科目清單1111'!$A:$J,4,FALSE),"")</f>
        <v>D233107</v>
      </c>
      <c r="E20" s="147" t="str">
        <f>IFERROR(VLOOKUP($C20,'Step1-參考開課科目清單1111'!$A:$J,5,FALSE),"")</f>
        <v>品牌故事行銷</v>
      </c>
      <c r="F20" s="148"/>
      <c r="G20" s="149"/>
      <c r="H20" s="147" t="str">
        <f>IFERROR(VLOOKUP($C20,'Step1-參考開課科目清單1111'!$A:$J,3,FALSE),"")</f>
        <v>行三甲</v>
      </c>
      <c r="I20" s="149"/>
      <c r="J20" s="49">
        <f>IFERROR(VLOOKUP($C20,'Step1-參考開課科目清單1111'!$A:$J,9,FALSE),"")</f>
        <v>3</v>
      </c>
      <c r="K20" s="49">
        <f>IFERROR(VLOOKUP($C20,'Step1-參考開課科目清單1111'!$A:$J,8,FALSE),"")</f>
        <v>3</v>
      </c>
      <c r="L20" s="150" t="str">
        <f>IFERROR(VLOOKUP($C20,'Step1-參考開課科目清單1111'!$A:$J,10,FALSE),"")</f>
        <v>(五2.3.4.)</v>
      </c>
      <c r="M20" s="149"/>
      <c r="N20" s="39"/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5.25" customHeight="1" thickBot="1">
      <c r="A21" s="23"/>
      <c r="B21" s="24" t="s">
        <v>15</v>
      </c>
      <c r="C21" s="94">
        <v>55</v>
      </c>
      <c r="D21" s="49" t="str">
        <f>IFERROR(VLOOKUP($C21,'Step1-參考開課科目清單1111'!$A:$J,4,FALSE),"")</f>
        <v>D373107</v>
      </c>
      <c r="E21" s="147" t="str">
        <f>IFERROR(VLOOKUP($C21,'Step1-參考開課科目清單1111'!$A:$J,5,FALSE),"")</f>
        <v>日語翻譯實務</v>
      </c>
      <c r="F21" s="148"/>
      <c r="G21" s="149"/>
      <c r="H21" s="147" t="str">
        <f>IFERROR(VLOOKUP($C21,'Step1-參考開課科目清單1111'!$A:$J,3,FALSE),"")</f>
        <v>應日三甲</v>
      </c>
      <c r="I21" s="149"/>
      <c r="J21" s="49">
        <f>IFERROR(VLOOKUP($C21,'Step1-參考開課科目清單1111'!$A:$J,9,FALSE),"")</f>
        <v>2</v>
      </c>
      <c r="K21" s="49">
        <f>IFERROR(VLOOKUP($C21,'Step1-參考開課科目清單1111'!$A:$J,8,FALSE),"")</f>
        <v>2</v>
      </c>
      <c r="L21" s="147" t="str">
        <f>IFERROR(VLOOKUP($C21,'Step1-參考開課科目清單1111'!$A:$J,10,FALSE),"")</f>
        <v>(二8.9.)</v>
      </c>
      <c r="M21" s="149"/>
      <c r="N21" s="38"/>
      <c r="P21" s="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3.25" customHeight="1" thickBot="1">
      <c r="A22" s="23"/>
      <c r="B22" s="24" t="s">
        <v>16</v>
      </c>
      <c r="C22" s="94">
        <v>13</v>
      </c>
      <c r="D22" s="49" t="str">
        <f>IFERROR(VLOOKUP($C22,'Step1-參考開課科目清單1111'!$A:$J,4,FALSE),"")</f>
        <v>D163108</v>
      </c>
      <c r="E22" s="147" t="str">
        <f>IFERROR(VLOOKUP($C22,'Step1-參考開課科目清單1111'!$A:$J,5,FALSE),"")</f>
        <v>機器學習與深度學習實務</v>
      </c>
      <c r="F22" s="148"/>
      <c r="G22" s="149"/>
      <c r="H22" s="147" t="str">
        <f>IFERROR(VLOOKUP($C22,'Step1-參考開課科目清單1111'!$A:$J,3,FALSE),"")</f>
        <v>資三甲</v>
      </c>
      <c r="I22" s="149"/>
      <c r="J22" s="49">
        <f>IFERROR(VLOOKUP($C22,'Step1-參考開課科目清單1111'!$A:$J,9,FALSE),"")</f>
        <v>3</v>
      </c>
      <c r="K22" s="49">
        <f>IFERROR(VLOOKUP($C22,'Step1-參考開課科目清單1111'!$A:$J,8,FALSE),"")</f>
        <v>3</v>
      </c>
      <c r="L22" s="147" t="str">
        <f>IFERROR(VLOOKUP($C22,'Step1-參考開課科目清單1111'!$A:$J,10,FALSE),"")</f>
        <v>(四2.3.4.)</v>
      </c>
      <c r="M22" s="149"/>
      <c r="N22" s="38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3.25" customHeight="1" thickBot="1">
      <c r="A23" s="23"/>
      <c r="B23" s="24" t="s">
        <v>17</v>
      </c>
      <c r="C23" s="94">
        <v>22</v>
      </c>
      <c r="D23" s="49" t="str">
        <f>IFERROR(VLOOKUP($C23,'Step1-參考開課科目清單1111'!$A:$J,4,FALSE),"")</f>
        <v>D181113</v>
      </c>
      <c r="E23" s="147" t="str">
        <f>IFERROR(VLOOKUP($C23,'Step1-參考開課科目清單1111'!$A:$J,5,FALSE),"")</f>
        <v>程式設計</v>
      </c>
      <c r="F23" s="148"/>
      <c r="G23" s="149"/>
      <c r="H23" s="147" t="str">
        <f>IFERROR(VLOOKUP($C23,'Step1-參考開課科目清單1111'!$A:$J,3,FALSE),"")</f>
        <v>應一甲</v>
      </c>
      <c r="I23" s="149"/>
      <c r="J23" s="49">
        <f>IFERROR(VLOOKUP($C23,'Step1-參考開課科目清單1111'!$A:$J,9,FALSE),"")</f>
        <v>2</v>
      </c>
      <c r="K23" s="49">
        <f>IFERROR(VLOOKUP($C23,'Step1-參考開課科目清單1111'!$A:$J,8,FALSE),"")</f>
        <v>2</v>
      </c>
      <c r="L23" s="147" t="str">
        <f>IFERROR(VLOOKUP($C23,'Step1-參考開課科目清單1111'!$A:$J,10,FALSE),"")</f>
        <v>(三1.2.)</v>
      </c>
      <c r="M23" s="149"/>
      <c r="N23" s="38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3.25" customHeight="1" thickBot="1">
      <c r="A24" s="23"/>
      <c r="B24" s="24" t="s">
        <v>18</v>
      </c>
      <c r="C24" s="94">
        <v>44</v>
      </c>
      <c r="D24" s="49" t="str">
        <f>IFERROR(VLOOKUP($C24,'Step1-參考開課科目清單1111'!$A:$J,4,FALSE),"")</f>
        <v>D292106</v>
      </c>
      <c r="E24" s="147" t="str">
        <f>IFERROR(VLOOKUP($C24,'Step1-參考開課科目清單1111'!$A:$J,5,FALSE),"")</f>
        <v>顧客關係管理</v>
      </c>
      <c r="F24" s="148"/>
      <c r="G24" s="149"/>
      <c r="H24" s="147" t="str">
        <f>IFERROR(VLOOKUP($C24,'Step1-參考開課科目清單1111'!$A:$J,3,FALSE),"")</f>
        <v>流通二甲</v>
      </c>
      <c r="I24" s="149"/>
      <c r="J24" s="49">
        <f>IFERROR(VLOOKUP($C24,'Step1-參考開課科目清單1111'!$A:$J,9,FALSE),"")</f>
        <v>3</v>
      </c>
      <c r="K24" s="49">
        <f>IFERROR(VLOOKUP($C24,'Step1-參考開課科目清單1111'!$A:$J,8,FALSE),"")</f>
        <v>3</v>
      </c>
      <c r="L24" s="147" t="str">
        <f>IFERROR(VLOOKUP($C24,'Step1-參考開課科目清單1111'!$A:$J,10,FALSE),"")</f>
        <v>(四6.7.8.)</v>
      </c>
      <c r="M24" s="149"/>
      <c r="N24" s="38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3.25" customHeight="1" thickBot="1">
      <c r="A25" s="23"/>
      <c r="B25" s="24" t="s">
        <v>19</v>
      </c>
      <c r="C25" s="94">
        <v>123</v>
      </c>
      <c r="D25" s="49" t="str">
        <f>IFERROR(VLOOKUP($C25,'Step1-參考開課科目清單1111'!$A:$J,4,FALSE),"")</f>
        <v/>
      </c>
      <c r="E25" s="147" t="str">
        <f>IFERROR(VLOOKUP($C25,'Step1-參考開課科目清單1111'!$A:$J,5,FALSE),"")</f>
        <v/>
      </c>
      <c r="F25" s="148"/>
      <c r="G25" s="149"/>
      <c r="H25" s="147" t="str">
        <f>IFERROR(VLOOKUP($C25,'Step1-參考開課科目清單1111'!$A:$J,3,FALSE),"")</f>
        <v/>
      </c>
      <c r="I25" s="149"/>
      <c r="J25" s="49" t="str">
        <f>IFERROR(VLOOKUP($C25,'Step1-參考開課科目清單1111'!$A:$J,9,FALSE),"")</f>
        <v/>
      </c>
      <c r="K25" s="49" t="str">
        <f>IFERROR(VLOOKUP($C25,'Step1-參考開課科目清單1111'!$A:$J,8,FALSE),"")</f>
        <v/>
      </c>
      <c r="L25" s="147" t="str">
        <f>IFERROR(VLOOKUP($C25,'Step1-參考開課科目清單1111'!$A:$J,10,FALSE),"")</f>
        <v/>
      </c>
      <c r="M25" s="149"/>
      <c r="N25" s="38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>
      <c r="A26" s="25"/>
      <c r="B26" s="45" t="s">
        <v>81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34.15" customHeight="1">
      <c r="A27" s="26"/>
      <c r="B27" s="162" t="s">
        <v>83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8.75" customHeight="1">
      <c r="A28" s="36"/>
      <c r="B28" s="163" t="s">
        <v>80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6.5" customHeight="1">
      <c r="A29" s="28"/>
      <c r="B29" s="28" t="s">
        <v>20</v>
      </c>
      <c r="C29" s="28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6.5" customHeight="1" thickBot="1">
      <c r="A30" s="5"/>
      <c r="B30" s="5" t="s">
        <v>21</v>
      </c>
      <c r="C30" s="5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21.75" customHeight="1">
      <c r="A31" s="8"/>
      <c r="B31" s="164" t="s">
        <v>22</v>
      </c>
      <c r="C31" s="165"/>
      <c r="D31" s="165"/>
      <c r="E31" s="165"/>
      <c r="F31" s="165"/>
      <c r="G31" s="165"/>
      <c r="H31" s="165"/>
      <c r="I31" s="165"/>
      <c r="J31" s="166"/>
      <c r="K31" s="167" t="s">
        <v>23</v>
      </c>
      <c r="L31" s="168"/>
      <c r="M31" s="168"/>
      <c r="N31" s="169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9.5" customHeight="1" thickBot="1">
      <c r="A32" s="8"/>
      <c r="B32" s="173" t="s">
        <v>24</v>
      </c>
      <c r="C32" s="174"/>
      <c r="D32" s="174"/>
      <c r="E32" s="174"/>
      <c r="F32" s="174"/>
      <c r="G32" s="174"/>
      <c r="H32" s="174"/>
      <c r="I32" s="174"/>
      <c r="J32" s="175"/>
      <c r="K32" s="170"/>
      <c r="L32" s="171"/>
      <c r="M32" s="171"/>
      <c r="N32" s="172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s="98" customFormat="1" ht="21.75" customHeight="1">
      <c r="A33" s="8"/>
      <c r="B33" s="164" t="s">
        <v>188</v>
      </c>
      <c r="C33" s="165"/>
      <c r="D33" s="165"/>
      <c r="E33" s="165"/>
      <c r="F33" s="165"/>
      <c r="G33" s="165"/>
      <c r="H33" s="165"/>
      <c r="I33" s="165"/>
      <c r="J33" s="166"/>
      <c r="K33" s="167" t="s">
        <v>189</v>
      </c>
      <c r="L33" s="168"/>
      <c r="M33" s="168"/>
      <c r="N33" s="169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s="98" customFormat="1" ht="19.5" customHeight="1" thickBot="1">
      <c r="A34" s="8"/>
      <c r="B34" s="173" t="s">
        <v>24</v>
      </c>
      <c r="C34" s="174"/>
      <c r="D34" s="174"/>
      <c r="E34" s="174"/>
      <c r="F34" s="174"/>
      <c r="G34" s="174"/>
      <c r="H34" s="174"/>
      <c r="I34" s="174"/>
      <c r="J34" s="175"/>
      <c r="K34" s="170"/>
      <c r="L34" s="171"/>
      <c r="M34" s="171"/>
      <c r="N34" s="172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8" customHeight="1">
      <c r="A35" s="8"/>
      <c r="B35" s="151" t="s">
        <v>25</v>
      </c>
      <c r="C35" s="152"/>
      <c r="D35" s="152"/>
      <c r="E35" s="152"/>
      <c r="F35" s="152"/>
      <c r="G35" s="152"/>
      <c r="H35" s="152"/>
      <c r="I35" s="152"/>
      <c r="J35" s="152"/>
      <c r="K35" s="153" t="s">
        <v>26</v>
      </c>
      <c r="L35" s="154"/>
      <c r="M35" s="154"/>
      <c r="N35" s="155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1" customHeight="1" thickBot="1">
      <c r="A36" s="8"/>
      <c r="B36" s="159" t="s">
        <v>24</v>
      </c>
      <c r="C36" s="160"/>
      <c r="D36" s="160"/>
      <c r="E36" s="160"/>
      <c r="F36" s="160"/>
      <c r="G36" s="160"/>
      <c r="H36" s="160"/>
      <c r="I36" s="160"/>
      <c r="J36" s="160"/>
      <c r="K36" s="156"/>
      <c r="L36" s="157"/>
      <c r="M36" s="157"/>
      <c r="N36" s="158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28.5" customHeight="1">
      <c r="A37" s="34"/>
      <c r="B37" s="161" t="s">
        <v>102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6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34.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6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6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6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6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6.5" customHeight="1"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6.5" customHeight="1"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6.5" customHeight="1"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6.5" customHeight="1"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6.5" customHeight="1"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6.5" customHeight="1"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6.5" customHeight="1"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6.5" customHeight="1"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6.5" customHeight="1"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6.5" customHeight="1"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6:27" ht="16.5" customHeight="1"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6:27" ht="16.5" customHeight="1"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6:27" ht="16.5" customHeight="1"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6:27" ht="16.5" customHeight="1"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6:27" ht="16.5" customHeight="1"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6:27" ht="16.5" customHeight="1"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6:27" ht="16.5" customHeight="1"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6:27" ht="16.5" customHeight="1"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6:27" ht="16.5" customHeight="1"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6:27" ht="16.5" customHeight="1"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6:27" ht="16.5" customHeight="1"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6:27" ht="16.5" customHeight="1"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6:27" ht="16.5" customHeight="1"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6:27" ht="16.5" customHeight="1"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6:27" ht="16.5" customHeight="1"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6:27" ht="16.5" customHeight="1"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6:27" ht="16.5" customHeight="1"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6:27" ht="16.5" customHeight="1"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6:27" ht="16.5" customHeight="1"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6:27" ht="16.5" customHeight="1"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6:27" ht="16.5" customHeight="1"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6:27" ht="16.5" customHeight="1"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6:27" ht="16.5" customHeight="1"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6:27" ht="16.5" customHeight="1"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6:27" ht="16.5" customHeight="1"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6:27" ht="16.5" customHeight="1"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6:27" ht="16.5" customHeight="1"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6:27" ht="16.5" customHeight="1"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6:27" ht="16.5" customHeight="1"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6:27" ht="16.5" customHeight="1"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6:27" ht="16.5" customHeight="1"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6:27" ht="16.5" customHeight="1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6:27" ht="16.5" customHeight="1"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6:27" ht="16.5" customHeight="1"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6:27" ht="16.5" customHeight="1"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6:27" ht="16.5" customHeight="1"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6:27" ht="16.5" customHeight="1"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6:27" ht="16.5" customHeight="1"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6:27" ht="16.5" customHeight="1"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6:27" ht="16.5" customHeight="1"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6:27" ht="16.5" customHeight="1"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6:27" ht="16.5" customHeight="1"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6:27" ht="16.5" customHeight="1"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6:27" ht="16.5" customHeight="1"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6:27" ht="16.5" customHeight="1"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6:27" ht="16.5" customHeight="1"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6:27" ht="16.5" customHeight="1"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6:27" ht="16.5" customHeight="1"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6:27" ht="16.5" customHeight="1"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6:27" ht="16.5" customHeight="1"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6:27" ht="16.5" customHeight="1"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6:27" ht="16.5" customHeight="1"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6:27" ht="16.5" customHeight="1"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6:27" ht="16.5" customHeight="1"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6:27" ht="16.5" customHeight="1"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6:27" ht="16.5" customHeight="1"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6:27" ht="16.5" customHeight="1"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6:27" ht="16.5" customHeight="1"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6:27" ht="16.5" customHeight="1"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6:27" ht="16.5" customHeight="1"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6:27" ht="16.5" customHeight="1"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6:27" ht="16.5" customHeight="1"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6:27" ht="16.5" customHeight="1"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6:27" ht="16.5" customHeight="1"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6:27" ht="16.5" customHeight="1"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6:27" ht="16.5" customHeight="1"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6:27" ht="16.5" customHeight="1"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6:27" ht="16.5" customHeight="1"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6:27" ht="16.5" customHeight="1"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6:27" ht="16.5" customHeight="1"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6:27" ht="16.5" customHeight="1"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6:27" ht="16.5" customHeight="1"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6:27" ht="16.5" customHeight="1"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6:27" ht="16.5" customHeight="1"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6:27" ht="16.5" customHeight="1"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6:27" ht="16.5" customHeight="1"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6:27" ht="16.5" customHeight="1"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6:27" ht="16.5" customHeight="1"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6:27" ht="16.5" customHeight="1"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6:27" ht="16.5" customHeight="1"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6:27" ht="16.5" customHeight="1"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6:27" ht="16.5" customHeight="1"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6:27" ht="16.5" customHeight="1"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6:27" ht="16.5" customHeight="1"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6:27" ht="16.5" customHeight="1"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6:27" ht="16.5" customHeight="1"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6:27" ht="16.5" customHeight="1"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6:27" ht="16.5" customHeight="1"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6:27" ht="16.5" customHeight="1"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6:27" ht="16.5" customHeight="1"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6:27" ht="16.5" customHeight="1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6:27" ht="16.5" customHeight="1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6:27" ht="16.5" customHeight="1"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6:27" ht="16.5" customHeight="1"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6:27" ht="16.5" customHeight="1"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6:27" ht="16.5" customHeight="1"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6:27" ht="16.5" customHeight="1"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6:27" ht="16.5" customHeight="1"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6:27" ht="16.5" customHeight="1"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6:27" ht="16.5" customHeight="1"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6:27" ht="16.5" customHeight="1"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6:27" ht="16.5" customHeight="1"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6:27" ht="16.5" customHeight="1"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6:27" ht="16.5" customHeight="1"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6:27" ht="16.5" customHeight="1"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6:27" ht="16.5" customHeight="1"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6:27" ht="16.5" customHeight="1"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6:27" ht="16.5" customHeight="1"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6:27" ht="16.5" customHeight="1"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6:27" ht="16.5" customHeight="1"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6:27" ht="16.5" customHeight="1"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6:27" ht="16.5" customHeight="1"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6:27" ht="16.5" customHeight="1"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6:27" ht="16.5" customHeight="1"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6:27" ht="16.5" customHeight="1"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6:27" ht="16.5" customHeight="1"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6:27" ht="16.5" customHeight="1"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6:27" ht="16.5" customHeight="1"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6:27" ht="16.5" customHeight="1"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6:27" ht="16.5" customHeight="1"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6:27" ht="16.5" customHeight="1"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6:27" ht="16.5" customHeight="1"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6:27" ht="16.5" customHeight="1"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6:27" ht="16.5" customHeight="1"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6:27" ht="16.5" customHeight="1"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6:27" ht="16.5" customHeight="1"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6:27" ht="16.5" customHeight="1"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6:27" ht="16.5" customHeight="1"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6:27" ht="16.5" customHeight="1"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6:27" ht="16.5" customHeight="1"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6:27" ht="16.5" customHeight="1"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6:27" ht="16.5" customHeight="1"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6:27" ht="16.5" customHeight="1"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6:27" ht="16.5" customHeight="1"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6:27" ht="16.5" customHeight="1"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6:27" ht="16.5" customHeight="1"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6:27" ht="16.5" customHeight="1"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6:27" ht="16.5" customHeight="1"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6:27" ht="16.5" customHeight="1"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6:27" ht="16.5" customHeight="1"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6:27" ht="16.5" customHeight="1"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6:27" ht="16.5" customHeight="1"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6:27" ht="16.5" customHeight="1"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6:27" ht="16.5" customHeight="1"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6:27" ht="16.5" customHeight="1"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6:27" ht="16.5" customHeight="1"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6:27" ht="16.5" customHeight="1"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6:27" ht="16.5" customHeight="1"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6:27" ht="16.5" customHeight="1"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6:27" ht="16.5" customHeight="1"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6:27" ht="16.5" customHeight="1"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6:27" ht="16.5" customHeight="1"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6:27" ht="16.5" customHeight="1"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6:27" ht="16.5" customHeight="1"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6:27" ht="16.5" customHeight="1"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6:27" ht="16.5" customHeight="1"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6:27" ht="16.5" customHeight="1"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6:27" ht="16.5" customHeight="1"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6:27" ht="16.5" customHeight="1"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6:27" ht="16.5" customHeight="1"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6:27" ht="16.5" customHeight="1"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6:27" ht="16.5" customHeight="1"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6:27" ht="16.5" customHeight="1"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6:27" ht="16.5" customHeight="1"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6:27" ht="16.5" customHeight="1"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6:27" ht="16.5" customHeight="1"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6:27" ht="16.5" customHeight="1"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6:27" ht="16.5" customHeight="1"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6:27" ht="16.5" customHeight="1"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6:27" ht="16.5" customHeight="1"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6:27" ht="16.5" customHeight="1"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6:27" ht="16.5" customHeight="1"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6:27" ht="16.5" customHeight="1"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6:27" ht="16.5" customHeight="1"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6:27" ht="16.5" customHeight="1"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6:27" ht="16.5" customHeight="1"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6:27" ht="16.5" customHeight="1"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6:27" ht="16.5" customHeight="1"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6:27" ht="16.5" customHeight="1"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6:27" ht="16.5" customHeight="1"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6:27" ht="16.5" customHeight="1"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6:27" ht="16.5" customHeight="1"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6:27" ht="16.5" customHeight="1"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6:27" ht="16.5" customHeight="1"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6:27" ht="16.5" customHeight="1"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6:27" ht="16.5" customHeight="1"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6:27" ht="16.5" customHeight="1"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6:27" ht="16.5" customHeight="1"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6:27" ht="16.5" customHeight="1"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6:27" ht="16.5" customHeight="1"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6:27" ht="16.5" customHeight="1"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6:27" ht="16.5" customHeight="1"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6:27" ht="16.5" customHeight="1"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6:27" ht="16.5" customHeight="1"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6:27" ht="16.5" customHeight="1"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6:27" ht="16.5" customHeight="1"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6:27" ht="16.5" customHeight="1"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6:27" ht="16.5" customHeight="1"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6:27" ht="16.5" customHeight="1"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6:27" ht="16.5" customHeight="1"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6:27" ht="16.5" customHeight="1"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6:27" ht="16.5" customHeight="1"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6:27" ht="16.5" customHeight="1"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6:27" ht="16.5" customHeight="1"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6:27" ht="16.5" customHeight="1"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6:27" ht="16.5" customHeight="1"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6:27" ht="16.5" customHeight="1"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6:27" ht="16.5" customHeight="1"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6:27" ht="16.5" customHeight="1"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6:27" ht="16.5" customHeight="1"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6:27" ht="16.5" customHeight="1"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6:27" ht="16.5" customHeight="1"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6:27" ht="16.5" customHeight="1"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6:27" ht="16.5" customHeight="1"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6:27" ht="16.5" customHeight="1"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6:27" ht="16.5" customHeight="1"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6:27" ht="16.5" customHeight="1"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6:27" ht="16.5" customHeight="1"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6:27" ht="16.5" customHeight="1"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6:27" ht="16.5" customHeight="1"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6:27" ht="16.5" customHeight="1"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6:27" ht="16.5" customHeight="1"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6:27" ht="16.5" customHeight="1"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6:27" ht="16.5" customHeight="1"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6:27" ht="16.5" customHeight="1"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6:27" ht="16.5" customHeight="1"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6:27" ht="16.5" customHeight="1"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6:27" ht="16.5" customHeight="1"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6:27" ht="16.5" customHeight="1"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6:27" ht="16.5" customHeight="1"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6:27" ht="16.5" customHeight="1"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6:27" ht="16.5" customHeight="1"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6:27" ht="16.5" customHeight="1"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6:27" ht="16.5" customHeight="1"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6:27" ht="16.5" customHeight="1"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6:27" ht="16.5" customHeight="1"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6:27" ht="16.5" customHeight="1"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6:27" ht="16.5" customHeight="1"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6:27" ht="16.5" customHeight="1"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6:27" ht="16.5" customHeight="1"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6:27" ht="16.5" customHeight="1"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6:27" ht="16.5" customHeight="1"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6:27" ht="16.5" customHeight="1"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6:27" ht="16.5" customHeight="1"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6:27" ht="16.5" customHeight="1"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6:27" ht="16.5" customHeight="1"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6:27" ht="16.5" customHeight="1"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6:27" ht="16.5" customHeight="1"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6:27" ht="16.5" customHeight="1"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6:27" ht="16.5" customHeight="1"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6:27" ht="16.5" customHeight="1"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6:27" ht="16.5" customHeight="1"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6:27" ht="16.5" customHeight="1"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6:27" ht="16.5" customHeight="1"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6:27" ht="16.5" customHeight="1"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6:27" ht="16.5" customHeight="1"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6:27" ht="16.5" customHeight="1"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6:27" ht="16.5" customHeight="1"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6:27" ht="16.5" customHeight="1"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6:27" ht="16.5" customHeight="1"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6:27" ht="16.5" customHeight="1"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6:27" ht="16.5" customHeight="1"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6:27" ht="16.5" customHeight="1"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6:27" ht="16.5" customHeight="1"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6:27" ht="16.5" customHeight="1"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6:27" ht="16.5" customHeight="1"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6:27" ht="16.5" customHeight="1"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6:27" ht="16.5" customHeight="1"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6:27" ht="16.5" customHeight="1"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6:27" ht="16.5" customHeight="1"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6:27" ht="16.5" customHeight="1"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6:27" ht="16.5" customHeight="1"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6:27" ht="16.5" customHeight="1"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6:27" ht="16.5" customHeight="1"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6:27" ht="16.5" customHeight="1"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6:27" ht="16.5" customHeight="1"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6:27" ht="16.5" customHeight="1"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6:27" ht="16.5" customHeight="1"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6:27" ht="16.5" customHeight="1"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6:27" ht="16.5" customHeight="1"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6:27" ht="16.5" customHeight="1"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6:27" ht="16.5" customHeight="1"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6:27" ht="16.5" customHeight="1"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6:27" ht="16.5" customHeight="1"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6:27" ht="16.5" customHeight="1"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6:27" ht="16.5" customHeight="1"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6:27" ht="16.5" customHeight="1"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6:27" ht="16.5" customHeight="1"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6:27" ht="16.5" customHeight="1"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6:27" ht="16.5" customHeight="1"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6:27" ht="16.5" customHeight="1"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6:27" ht="16.5" customHeight="1"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6:27" ht="16.5" customHeight="1"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6:27" ht="16.5" customHeight="1"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6:27" ht="16.5" customHeight="1"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6:27" ht="16.5" customHeight="1"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6:27" ht="16.5" customHeight="1"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6:27" ht="16.5" customHeight="1"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6:27" ht="16.5" customHeight="1"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6:27" ht="16.5" customHeight="1"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6:27" ht="16.5" customHeight="1"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6:27" ht="16.5" customHeight="1"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6:27" ht="16.5" customHeight="1"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6:27" ht="16.5" customHeight="1"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6:27" ht="16.5" customHeight="1"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6:27" ht="16.5" customHeight="1"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6:27" ht="16.5" customHeight="1"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6:27" ht="16.5" customHeight="1"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6:27" ht="16.5" customHeight="1"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6:27" ht="16.5" customHeight="1"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6:27" ht="16.5" customHeight="1"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6:27" ht="16.5" customHeight="1"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6:27" ht="16.5" customHeight="1"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6:27" ht="16.5" customHeight="1"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6:27" ht="16.5" customHeight="1"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6:27" ht="16.5" customHeight="1"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6:27" ht="16.5" customHeight="1"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6:27" ht="16.5" customHeight="1"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6:27" ht="16.5" customHeight="1"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6:27" ht="16.5" customHeight="1"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6:27" ht="16.5" customHeight="1"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6:27" ht="16.5" customHeight="1"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6:27" ht="16.5" customHeight="1"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6:27" ht="16.5" customHeight="1"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6:27" ht="16.5" customHeight="1"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6:27" ht="16.5" customHeight="1"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6:27" ht="16.5" customHeight="1"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6:27" ht="16.5" customHeight="1"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6:27" ht="16.5" customHeight="1"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6:27" ht="16.5" customHeight="1"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6:27" ht="16.5" customHeight="1"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6:27" ht="16.5" customHeight="1"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6:27" ht="16.5" customHeight="1"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6:27" ht="16.5" customHeight="1"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6:27" ht="16.5" customHeight="1"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6:27" ht="16.5" customHeight="1"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6:27" ht="16.5" customHeight="1"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6:27" ht="16.5" customHeight="1"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6:27" ht="16.5" customHeight="1"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6:27" ht="16.5" customHeight="1"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6:27" ht="16.5" customHeight="1"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6:27" ht="16.5" customHeight="1"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6:27" ht="16.5" customHeight="1"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6:27" ht="16.5" customHeight="1"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6:27" ht="16.5" customHeight="1"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6:27" ht="16.5" customHeight="1"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6:27" ht="16.5" customHeight="1"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6:27" ht="16.5" customHeight="1"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6:27" ht="16.5" customHeight="1"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6:27" ht="16.5" customHeight="1"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6:27" ht="16.5" customHeight="1"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6:27" ht="16.5" customHeight="1"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6:27" ht="16.5" customHeight="1"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6:27" ht="16.5" customHeight="1"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6:27" ht="16.5" customHeight="1"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6:27" ht="16.5" customHeight="1"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6:27" ht="16.5" customHeight="1"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6:27" ht="16.5" customHeight="1"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6:27" ht="16.5" customHeight="1"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6:27" ht="16.5" customHeight="1"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6:27" ht="16.5" customHeight="1"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6:27" ht="16.5" customHeight="1"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6:27" ht="16.5" customHeight="1"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6:27" ht="16.5" customHeight="1"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6:27" ht="16.5" customHeight="1"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6:27" ht="16.5" customHeight="1"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6:27" ht="16.5" customHeight="1"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6:27" ht="16.5" customHeight="1"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6:27" ht="16.5" customHeight="1"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6:27" ht="16.5" customHeight="1"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6:27" ht="16.5" customHeight="1"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6:27" ht="16.5" customHeight="1"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6:27" ht="16.5" customHeight="1"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6:27" ht="16.5" customHeight="1"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6:27" ht="16.5" customHeight="1"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6:27" ht="16.5" customHeight="1"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6:27" ht="16.5" customHeight="1"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6:27" ht="16.5" customHeight="1"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6:27" ht="16.5" customHeight="1"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6:27" ht="16.5" customHeight="1"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6:27" ht="16.5" customHeight="1"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6:27" ht="16.5" customHeight="1"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6:27" ht="16.5" customHeight="1"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6:27" ht="16.5" customHeight="1"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6:27" ht="16.5" customHeight="1"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6:27" ht="16.5" customHeight="1"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6:27" ht="16.5" customHeight="1"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6:27" ht="16.5" customHeight="1"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6:27" ht="16.5" customHeight="1"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6:27" ht="16.5" customHeight="1"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6:27" ht="16.5" customHeight="1"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6:27" ht="16.5" customHeight="1"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6:27" ht="16.5" customHeight="1"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6:27" ht="16.5" customHeight="1"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6:27" ht="16.5" customHeight="1"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6:27" ht="16.5" customHeight="1"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6:27" ht="16.5" customHeight="1"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6:27" ht="16.5" customHeight="1"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6:27" ht="16.5" customHeight="1"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6:27" ht="16.5" customHeight="1"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6:27" ht="16.5" customHeight="1"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6:27" ht="16.5" customHeight="1"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6:27" ht="16.5" customHeight="1"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6:27" ht="16.5" customHeight="1"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6:27" ht="16.5" customHeight="1"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6:27" ht="16.5" customHeight="1"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6:27" ht="16.5" customHeight="1"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6:27" ht="16.5" customHeight="1"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6:27" ht="16.5" customHeight="1"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6:27" ht="16.5" customHeight="1"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6:27" ht="16.5" customHeight="1"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6:27" ht="16.5" customHeight="1"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6:27" ht="16.5" customHeight="1"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6:27" ht="16.5" customHeight="1"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6:27" ht="16.5" customHeight="1"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6:27" ht="16.5" customHeight="1"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6:27" ht="16.5" customHeight="1"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6:27" ht="16.5" customHeight="1"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6:27" ht="16.5" customHeight="1"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6:27" ht="16.5" customHeight="1"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6:27" ht="16.5" customHeight="1"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6:27" ht="16.5" customHeight="1"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6:27" ht="16.5" customHeight="1"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6:27" ht="16.5" customHeight="1"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6:27" ht="16.5" customHeight="1"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6:27" ht="16.5" customHeight="1"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6:27" ht="16.5" customHeight="1"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6:27" ht="16.5" customHeight="1"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6:27" ht="16.5" customHeight="1"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6:27" ht="16.5" customHeight="1"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6:27" ht="16.5" customHeight="1"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6:27" ht="16.5" customHeight="1"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6:27" ht="16.5" customHeight="1"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6:27" ht="16.5" customHeight="1"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6:27" ht="16.5" customHeight="1"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6:27" ht="16.5" customHeight="1"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6:27" ht="16.5" customHeight="1"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6:27" ht="16.5" customHeight="1"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6:27" ht="16.5" customHeight="1"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6:27" ht="16.5" customHeight="1"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6:27" ht="16.5" customHeight="1"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6:27" ht="16.5" customHeight="1"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6:27" ht="16.5" customHeight="1"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6:27" ht="16.5" customHeight="1"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6:27" ht="16.5" customHeight="1"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6:27" ht="16.5" customHeight="1"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6:27" ht="16.5" customHeight="1"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6:27" ht="16.5" customHeight="1"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6:27" ht="16.5" customHeight="1"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6:27" ht="16.5" customHeight="1"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6:27" ht="16.5" customHeight="1"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6:27" ht="16.5" customHeight="1"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6:27" ht="16.5" customHeight="1"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6:27" ht="16.5" customHeight="1"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6:27" ht="16.5" customHeight="1"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6:27" ht="16.5" customHeight="1"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6:27" ht="16.5" customHeight="1"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6:27" ht="16.5" customHeight="1"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6:27" ht="16.5" customHeight="1"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6:27" ht="16.5" customHeight="1"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6:27" ht="16.5" customHeight="1"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6:27" ht="16.5" customHeight="1"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6:27" ht="16.5" customHeight="1"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6:27" ht="16.5" customHeight="1"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6:27" ht="16.5" customHeight="1"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6:27" ht="16.5" customHeight="1"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6:27" ht="16.5" customHeight="1"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6:27" ht="16.5" customHeight="1"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6:27" ht="16.5" customHeight="1"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6:27" ht="16.5" customHeight="1"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6:27" ht="16.5" customHeight="1"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6:27" ht="16.5" customHeight="1"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6:27" ht="16.5" customHeight="1"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6:27" ht="16.5" customHeight="1"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6:27" ht="16.5" customHeight="1"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6:27" ht="16.5" customHeight="1"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6:27" ht="16.5" customHeight="1"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6:27" ht="16.5" customHeight="1"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6:27" ht="16.5" customHeight="1"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6:27" ht="16.5" customHeight="1"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6:27" ht="16.5" customHeight="1"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6:27" ht="16.5" customHeight="1"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6:27" ht="16.5" customHeight="1"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6:27" ht="16.5" customHeight="1"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6:27" ht="16.5" customHeight="1"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6:27" ht="16.5" customHeight="1"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6:27" ht="16.5" customHeight="1"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6:27" ht="16.5" customHeight="1"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6:27" ht="16.5" customHeight="1"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6:27" ht="16.5" customHeight="1"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6:27" ht="16.5" customHeight="1"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6:27" ht="16.5" customHeight="1"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6:27" ht="16.5" customHeight="1"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6:27" ht="16.5" customHeight="1"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6:27" ht="16.5" customHeight="1"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6:27" ht="16.5" customHeight="1"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6:27" ht="16.5" customHeight="1"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6:27" ht="16.5" customHeight="1"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6:27" ht="16.5" customHeight="1"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6:27" ht="16.5" customHeight="1"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6:27" ht="16.5" customHeight="1"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6:27" ht="16.5" customHeight="1"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6:27" ht="16.5" customHeight="1"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6:27" ht="16.5" customHeight="1"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6:27" ht="16.5" customHeight="1"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6:27" ht="16.5" customHeight="1"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6:27" ht="16.5" customHeight="1"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6:27" ht="16.5" customHeight="1"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6:27" ht="16.5" customHeight="1"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6:27" ht="16.5" customHeight="1"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6:27" ht="16.5" customHeight="1"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6:27" ht="16.5" customHeight="1"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6:27" ht="16.5" customHeight="1"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6:27" ht="16.5" customHeight="1"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6:27" ht="16.5" customHeight="1"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6:27" ht="16.5" customHeight="1"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6:27" ht="16.5" customHeight="1"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6:27" ht="16.5" customHeight="1"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6:27" ht="16.5" customHeight="1"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6:27" ht="16.5" customHeight="1"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6:27" ht="16.5" customHeight="1"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6:27" ht="16.5" customHeight="1"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6:27" ht="16.5" customHeight="1"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6:27" ht="16.5" customHeight="1"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6:27" ht="16.5" customHeight="1"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6:27" ht="16.5" customHeight="1"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6:27" ht="16.5" customHeight="1"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6:27" ht="16.5" customHeight="1"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6:27" ht="16.5" customHeight="1"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6:27" ht="16.5" customHeight="1"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6:27" ht="16.5" customHeight="1"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6:27" ht="16.5" customHeight="1"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6:27" ht="16.5" customHeight="1"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6:27" ht="16.5" customHeight="1"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6:27" ht="16.5" customHeight="1"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6:27" ht="16.5" customHeight="1"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6:27" ht="16.5" customHeight="1"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6:27" ht="16.5" customHeight="1"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6:27" ht="16.5" customHeight="1"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6:27" ht="16.5" customHeight="1"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6:27" ht="16.5" customHeight="1"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6:27" ht="16.5" customHeight="1"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6:27" ht="16.5" customHeight="1"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6:27" ht="16.5" customHeight="1"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6:27" ht="16.5" customHeight="1"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6:27" ht="16.5" customHeight="1"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6:27" ht="16.5" customHeight="1"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6:27" ht="16.5" customHeight="1"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6:27" ht="16.5" customHeight="1"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6:27" ht="16.5" customHeight="1"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6:27" ht="16.5" customHeight="1"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6:27" ht="16.5" customHeight="1"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6:27" ht="16.5" customHeight="1"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6:27" ht="16.5" customHeight="1"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6:27" ht="16.5" customHeight="1"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6:27" ht="16.5" customHeight="1"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6:27" ht="16.5" customHeight="1"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6:27" ht="16.5" customHeight="1"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6:27" ht="16.5" customHeight="1"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6:27" ht="16.5" customHeight="1"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6:27" ht="16.5" customHeight="1"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6:27" ht="16.5" customHeight="1"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6:27" ht="16.5" customHeight="1"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6:27" ht="16.5" customHeight="1"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6:27" ht="16.5" customHeight="1"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6:27" ht="16.5" customHeight="1"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6:27" ht="16.5" customHeight="1"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6:27" ht="16.5" customHeight="1"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6:27" ht="16.5" customHeight="1"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6:27" ht="16.5" customHeight="1"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6:27" ht="16.5" customHeight="1"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6:27" ht="16.5" customHeight="1"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6:27" ht="16.5" customHeight="1"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6:27" ht="16.5" customHeight="1"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6:27" ht="16.5" customHeight="1"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6:27" ht="16.5" customHeight="1"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6:27" ht="16.5" customHeight="1"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6:27" ht="16.5" customHeight="1"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6:27" ht="16.5" customHeight="1"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6:27" ht="16.5" customHeight="1"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6:27" ht="16.5" customHeight="1"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6:27" ht="16.5" customHeight="1"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6:27" ht="16.5" customHeight="1"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6:27" ht="16.5" customHeight="1"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6:27" ht="16.5" customHeight="1"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6:27" ht="16.5" customHeight="1"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6:27" ht="16.5" customHeight="1"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6:27" ht="16.5" customHeight="1"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6:27" ht="16.5" customHeight="1"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6:27" ht="16.5" customHeight="1"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6:27" ht="16.5" customHeight="1"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6:27" ht="16.5" customHeight="1"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6:27" ht="16.5" customHeight="1"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6:27" ht="16.5" customHeight="1"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6:27" ht="16.5" customHeight="1"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6:27" ht="16.5" customHeight="1"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6:27" ht="16.5" customHeight="1"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6:27" ht="16.5" customHeight="1"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6:27" ht="16.5" customHeight="1"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6:27" ht="16.5" customHeight="1"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6:27" ht="16.5" customHeight="1"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6:27" ht="16.5" customHeight="1"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6:27" ht="16.5" customHeight="1"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6:27" ht="16.5" customHeight="1"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6:27" ht="16.5" customHeight="1"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6:27" ht="16.5" customHeight="1"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6:27" ht="16.5" customHeight="1"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6:27" ht="16.5" customHeight="1"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6:27" ht="16.5" customHeight="1"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6:27" ht="16.5" customHeight="1"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6:27" ht="16.5" customHeight="1"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6:27" ht="16.5" customHeight="1"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6:27" ht="16.5" customHeight="1"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6:27" ht="16.5" customHeight="1"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6:27" ht="16.5" customHeight="1"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6:27" ht="16.5" customHeight="1"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6:27" ht="16.5" customHeight="1"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6:27" ht="16.5" customHeight="1"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6:27" ht="16.5" customHeight="1"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6:27" ht="16.5" customHeight="1"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6:27" ht="16.5" customHeight="1"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6:27" ht="16.5" customHeight="1"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6:27" ht="16.5" customHeight="1"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6:27" ht="16.5" customHeight="1"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6:27" ht="16.5" customHeight="1"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6:27" ht="16.5" customHeight="1"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6:27" ht="16.5" customHeight="1"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6:27" ht="16.5" customHeight="1"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6:27" ht="16.5" customHeight="1"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6:27" ht="16.5" customHeight="1"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6:27" ht="16.5" customHeight="1"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6:27" ht="16.5" customHeight="1"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6:27" ht="16.5" customHeight="1"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6:27" ht="16.5" customHeight="1"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6:27" ht="16.5" customHeight="1"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6:27" ht="16.5" customHeight="1"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6:27" ht="16.5" customHeight="1"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6:27" ht="16.5" customHeight="1"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6:27" ht="16.5" customHeight="1"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6:27" ht="16.5" customHeight="1"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6:27" ht="16.5" customHeight="1"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6:27" ht="16.5" customHeight="1"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6:27" ht="16.5" customHeight="1"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6:27" ht="16.5" customHeight="1"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6:27" ht="16.5" customHeight="1"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6:27" ht="16.5" customHeight="1"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6:27" ht="16.5" customHeight="1"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6:27" ht="16.5" customHeight="1"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6:27" ht="16.5" customHeight="1"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6:27" ht="16.5" customHeight="1"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6:27" ht="16.5" customHeight="1"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6:27" ht="16.5" customHeight="1"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6:27" ht="16.5" customHeight="1"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6:27" ht="16.5" customHeight="1"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6:27" ht="16.5" customHeight="1"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6:27" ht="16.5" customHeight="1"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6:27" ht="16.5" customHeight="1"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6:27" ht="16.5" customHeight="1"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6:27" ht="16.5" customHeight="1"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6:27" ht="16.5" customHeight="1"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6:27" ht="16.5" customHeight="1"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6:27" ht="16.5" customHeight="1"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6:27" ht="16.5" customHeight="1"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6:27" ht="16.5" customHeight="1"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6:27" ht="16.5" customHeight="1"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6:27" ht="16.5" customHeight="1"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6:27" ht="16.5" customHeight="1"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6:27" ht="16.5" customHeight="1"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6:27" ht="16.5" customHeight="1"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6:27" ht="16.5" customHeight="1"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6:27" ht="16.5" customHeight="1"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6:27" ht="16.5" customHeight="1"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6:27" ht="16.5" customHeight="1"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6:27" ht="16.5" customHeight="1"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6:27" ht="16.5" customHeight="1"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6:27" ht="16.5" customHeight="1"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6:27" ht="16.5" customHeight="1"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6:27" ht="16.5" customHeight="1"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6:27" ht="16.5" customHeight="1"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6:27" ht="16.5" customHeight="1"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6:27" ht="16.5" customHeight="1"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6:27" ht="16.5" customHeight="1"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6:27" ht="16.5" customHeight="1"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6:27" ht="16.5" customHeight="1"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6:27" ht="16.5" customHeight="1"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6:27" ht="16.5" customHeight="1"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6:27" ht="16.5" customHeight="1"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6:27" ht="16.5" customHeight="1"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6:27" ht="16.5" customHeight="1"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6:27" ht="16.5" customHeight="1"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6:27" ht="16.5" customHeight="1"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6:27" ht="16.5" customHeight="1"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6:27" ht="16.5" customHeight="1"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6:27" ht="16.5" customHeight="1"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6:27" ht="16.5" customHeight="1"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6:27" ht="16.5" customHeight="1"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6:27" ht="16.5" customHeight="1"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6:27" ht="16.5" customHeight="1"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6:27" ht="16.5" customHeight="1"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6:27" ht="16.5" customHeight="1"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6:27" ht="16.5" customHeight="1"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6:27" ht="16.5" customHeight="1"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6:27" ht="16.5" customHeight="1"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6:27" ht="16.5" customHeight="1"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6:27" ht="16.5" customHeight="1"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6:27" ht="16.5" customHeight="1"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6:27" ht="16.5" customHeight="1"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6:27" ht="16.5" customHeight="1"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6:27" ht="16.5" customHeight="1"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6:27" ht="16.5" customHeight="1"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6:27" ht="16.5" customHeight="1"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6:27" ht="16.5" customHeight="1"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6:27" ht="16.5" customHeight="1"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6:27" ht="16.5" customHeight="1"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6:27" ht="16.5" customHeight="1"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6:27" ht="16.5" customHeight="1"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6:27" ht="16.5" customHeight="1"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6:27" ht="16.5" customHeight="1"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6:27" ht="16.5" customHeight="1"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6:27" ht="16.5" customHeight="1"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6:27" ht="16.5" customHeight="1"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6:27" ht="16.5" customHeight="1"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6:27" ht="16.5" customHeight="1"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6:27" ht="16.5" customHeight="1"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6:27" ht="16.5" customHeight="1"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6:27" ht="16.5" customHeight="1"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6:27" ht="16.5" customHeight="1"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6:27" ht="16.5" customHeight="1"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6:27" ht="16.5" customHeight="1"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6:27" ht="16.5" customHeight="1"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6:27" ht="16.5" customHeight="1"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6:27" ht="16.5" customHeight="1"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6:27" ht="16.5" customHeight="1"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6:27" ht="16.5" customHeight="1"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6:27" ht="16.5" customHeight="1"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6:27" ht="16.5" customHeight="1"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6:27" ht="16.5" customHeight="1"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6:27" ht="16.5" customHeight="1"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6:27" ht="16.5" customHeight="1"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6:27" ht="16.5" customHeight="1"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6:27" ht="16.5" customHeight="1"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6:27" ht="16.5" customHeight="1"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6:27" ht="16.5" customHeight="1"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6:27" ht="16.5" customHeight="1"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6:27" ht="16.5" customHeight="1"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6:27" ht="16.5" customHeight="1"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6:27" ht="16.5" customHeight="1"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6:27" ht="16.5" customHeight="1"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6:27" ht="16.5" customHeight="1"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6:27" ht="16.5" customHeight="1"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6:27" ht="16.5" customHeight="1"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6:27" ht="16.5" customHeight="1"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6:27" ht="16.5" customHeight="1"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6:27" ht="16.5" customHeight="1"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6:27" ht="16.5" customHeight="1"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6:27" ht="16.5" customHeight="1"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6:27" ht="16.5" customHeight="1"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6:27" ht="16.5" customHeight="1"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6:27" ht="16.5" customHeight="1"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6:27" ht="16.5" customHeight="1"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6:27" ht="16.5" customHeight="1"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6:27" ht="16.5" customHeight="1"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6:27" ht="16.5" customHeight="1"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6:27" ht="16.5" customHeight="1"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6:27" ht="16.5" customHeight="1"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6:27" ht="16.5" customHeight="1"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6:27" ht="16.5" customHeight="1"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6:27" ht="16.5" customHeight="1"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6:27" ht="16.5" customHeight="1"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6:27" ht="16.5" customHeight="1"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6:27" ht="16.5" customHeight="1"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6:27" ht="16.5" customHeight="1"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6:27" ht="16.5" customHeight="1"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6:27" ht="16.5" customHeight="1"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6:27" ht="16.5" customHeight="1"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6:27" ht="16.5" customHeight="1"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6:27" ht="16.5" customHeight="1"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6:27" ht="16.5" customHeight="1"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6:27" ht="16.5" customHeight="1"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6:27" ht="16.5" customHeight="1"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6:27" ht="16.5" customHeight="1"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6:27" ht="16.5" customHeight="1"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6:27" ht="16.5" customHeight="1"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6:27" ht="16.5" customHeight="1"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6:27" ht="16.5" customHeight="1"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6:27" ht="16.5" customHeight="1"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6:27" ht="16.5" customHeight="1"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6:27" ht="16.5" customHeight="1"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6:27" ht="16.5" customHeight="1"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6:27" ht="16.5" customHeight="1"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6:27" ht="16.5" customHeight="1"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6:27" ht="16.5" customHeight="1"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6:27" ht="16.5" customHeight="1"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6:27" ht="16.5" customHeight="1"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6:27" ht="16.5" customHeight="1"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6:27" ht="16.5" customHeight="1"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6:27" ht="16.5" customHeight="1"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6:27" ht="16.5" customHeight="1"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6:27" ht="16.5" customHeight="1"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6:27" ht="16.5" customHeight="1"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6:27" ht="16.5" customHeight="1"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6:27" ht="16.5" customHeight="1"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6:27" ht="16.5" customHeight="1"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6:27" ht="16.5" customHeight="1"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6:27" ht="16.5" customHeight="1"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6:27" ht="16.5" customHeight="1"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6:27" ht="16.5" customHeight="1"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6:27" ht="16.5" customHeight="1"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6:27" ht="16.5" customHeight="1"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6:27" ht="16.5" customHeight="1"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6:27" ht="16.5" customHeight="1"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6:27" ht="16.5" customHeight="1"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6:27" ht="16.5" customHeight="1"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6:27" ht="16.5" customHeight="1"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6:27" ht="16.5" customHeight="1"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6:27" ht="16.5" customHeight="1"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6:27" ht="16.5" customHeight="1"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6:27" ht="16.5" customHeight="1"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6:27" ht="16.5" customHeight="1"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6:27" ht="16.5" customHeight="1"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6:27" ht="16.5" customHeight="1"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6:27" ht="16.5" customHeight="1"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6:27" ht="16.5" customHeight="1"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6:27" ht="16.5" customHeight="1"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6:27" ht="16.5" customHeight="1"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6:27" ht="16.5" customHeight="1"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6:27" ht="16.5" customHeight="1"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6:27" ht="16.5" customHeight="1"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6:27" ht="16.5" customHeight="1"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6:27" ht="16.5" customHeight="1"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6:27" ht="16.5" customHeight="1"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6:27" ht="16.5" customHeight="1"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6:27" ht="16.5" customHeight="1"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6:27" ht="16.5" customHeight="1"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6:27" ht="16.5" customHeight="1"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6:27" ht="16.5" customHeight="1"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6:27" ht="16.5" customHeight="1"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6:27" ht="16.5" customHeight="1"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6:27" ht="16.5" customHeight="1"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6:27" ht="16.5" customHeight="1"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6:27" ht="16.5" customHeight="1"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6:27" ht="16.5" customHeight="1"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6:27" ht="16.5" customHeight="1"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6:27" ht="16.5" customHeight="1"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6:27" ht="16.5" customHeight="1"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6:27" ht="16.5" customHeight="1"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6:27" ht="16.5" customHeight="1"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6:27" ht="16.5" customHeight="1"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6:27" ht="16.5" customHeight="1"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6:27" ht="16.5" customHeight="1"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6:27" ht="16.5" customHeight="1"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6:27" ht="16.5" customHeight="1"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6:27" ht="16.5" customHeight="1"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6:27" ht="16.5" customHeight="1"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6:27" ht="16.5" customHeight="1"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6:27" ht="16.5" customHeight="1"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6:27" ht="16.5" customHeight="1"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6:27" ht="16.5" customHeight="1"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6:27" ht="16.5" customHeight="1"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6:27" ht="16.5" customHeight="1"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6:27" ht="16.5" customHeight="1"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6:27" ht="16.5" customHeight="1"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6:27" ht="16.5" customHeight="1"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6:27" ht="16.5" customHeight="1"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6:27" ht="16.5" customHeight="1"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6:27" ht="16.5" customHeight="1"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6:27" ht="16.5" customHeight="1"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6:27" ht="16.5" customHeight="1"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6:27" ht="16.5" customHeight="1"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6:27" ht="16.5" customHeight="1"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6:27" ht="16.5" customHeight="1"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6:27" ht="16.5" customHeight="1"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6:27" ht="16.5" customHeight="1"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6:27" ht="16.5" customHeight="1"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6:27" ht="16.5" customHeight="1"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6:27" ht="16.5" customHeight="1"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6:27" ht="16.5" customHeight="1"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6:27" ht="16.5" customHeight="1"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6:27" ht="16.5" customHeight="1"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6:27" ht="16.5" customHeight="1"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6:27" ht="16.5" customHeight="1"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6:27" ht="16.5" customHeight="1"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6:27" ht="16.5" customHeight="1"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6:27" ht="16.5" customHeight="1"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6:27" ht="16.5" customHeight="1"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6:27" ht="16.5" customHeight="1"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6:27" ht="16.5" customHeight="1"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6:27" ht="16.5" customHeight="1"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6:27" ht="16.5" customHeight="1"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6:27" ht="16.5" customHeight="1"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6:27" ht="16.5" customHeight="1"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6:27" ht="16.5" customHeight="1"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6:27" ht="16.5" customHeight="1"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6:27" ht="16.5" customHeight="1"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6:27" ht="16.5" customHeight="1"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6:27" ht="16.5" customHeight="1"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6:27" ht="16.5" customHeight="1"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6:27" ht="16.5" customHeight="1"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6:27" ht="16.5" customHeight="1"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6:27" ht="16.5" customHeight="1"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6:27" ht="16.5" customHeight="1"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6:27" ht="16.5" customHeight="1"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6:27" ht="16.5" customHeight="1"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6:27" ht="16.5" customHeight="1"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6:27" ht="16.5" customHeight="1"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6:27" ht="16.5" customHeight="1"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6:27" ht="16.5" customHeight="1"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6:27" ht="16.5" customHeight="1"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6:27" ht="16.5" customHeight="1"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6:27" ht="16.5" customHeight="1"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6:27" ht="16.5" customHeight="1"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6:27" ht="16.5" customHeight="1"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6:27" ht="16.5" customHeight="1"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6:27" ht="16.5" customHeight="1"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6:27" ht="16.5" customHeight="1"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6:27" ht="16.5" customHeight="1"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6:27" ht="16.5" customHeight="1"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6:27" ht="16.5" customHeight="1"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6:27" ht="16.5" customHeight="1"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6:27" ht="16.5" customHeight="1"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6:27" ht="16.5" customHeight="1"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6:27" ht="16.5" customHeight="1"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6:27" ht="16.5" customHeight="1"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6:27" ht="16.5" customHeight="1"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6:27" ht="16.5" customHeight="1"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6:27" ht="16.5" customHeight="1"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6:27" ht="16.5" customHeight="1"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6:27" ht="16.5" customHeight="1"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6:27" ht="16.5" customHeight="1"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6:27" ht="16.5" customHeight="1"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6:27" ht="16.5" customHeight="1"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6:27" ht="16.5" customHeight="1"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6:27" ht="16.5" customHeight="1"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6:27" ht="16.5" customHeight="1"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6:27" ht="16.5" customHeight="1"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6:27" ht="16.5" customHeight="1"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6:27" ht="16.5" customHeight="1"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6:27" ht="16.5" customHeight="1"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6:27" ht="16.5" customHeight="1"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6:27" ht="16.5" customHeight="1"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</sheetData>
  <sheetProtection selectLockedCells="1" selectUnlockedCells="1"/>
  <mergeCells count="46">
    <mergeCell ref="B35:J35"/>
    <mergeCell ref="K35:N36"/>
    <mergeCell ref="B36:J36"/>
    <mergeCell ref="B37:N37"/>
    <mergeCell ref="E25:G25"/>
    <mergeCell ref="H25:I25"/>
    <mergeCell ref="L25:M25"/>
    <mergeCell ref="B27:N27"/>
    <mergeCell ref="B28:N28"/>
    <mergeCell ref="B31:J31"/>
    <mergeCell ref="K31:N32"/>
    <mergeCell ref="B32:J32"/>
    <mergeCell ref="B33:J33"/>
    <mergeCell ref="K33:N34"/>
    <mergeCell ref="B34:J34"/>
    <mergeCell ref="E23:G23"/>
    <mergeCell ref="H23:I23"/>
    <mergeCell ref="L23:M23"/>
    <mergeCell ref="E24:G24"/>
    <mergeCell ref="H24:I24"/>
    <mergeCell ref="L24:M24"/>
    <mergeCell ref="E21:G21"/>
    <mergeCell ref="H21:I21"/>
    <mergeCell ref="L21:M21"/>
    <mergeCell ref="E22:G22"/>
    <mergeCell ref="H22:I22"/>
    <mergeCell ref="L22:M22"/>
    <mergeCell ref="E19:G19"/>
    <mergeCell ref="H19:I19"/>
    <mergeCell ref="L19:M19"/>
    <mergeCell ref="E20:G20"/>
    <mergeCell ref="H20:I20"/>
    <mergeCell ref="L20:M20"/>
    <mergeCell ref="C16:G16"/>
    <mergeCell ref="H16:I16"/>
    <mergeCell ref="J16:K16"/>
    <mergeCell ref="C17:G17"/>
    <mergeCell ref="H17:I17"/>
    <mergeCell ref="J17:K17"/>
    <mergeCell ref="B1:N1"/>
    <mergeCell ref="B4:J4"/>
    <mergeCell ref="K4:N4"/>
    <mergeCell ref="B5:F5"/>
    <mergeCell ref="G5:J6"/>
    <mergeCell ref="K5:N6"/>
    <mergeCell ref="B6:F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7</xdr:row>
                    <xdr:rowOff>171450</xdr:rowOff>
                  </from>
                  <to>
                    <xdr:col>2</xdr:col>
                    <xdr:colOff>123825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8</xdr:row>
                    <xdr:rowOff>180975</xdr:rowOff>
                  </from>
                  <to>
                    <xdr:col>2</xdr:col>
                    <xdr:colOff>123825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0</xdr:rowOff>
                  </from>
                  <to>
                    <xdr:col>2</xdr:col>
                    <xdr:colOff>123825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190500</xdr:rowOff>
                  </from>
                  <to>
                    <xdr:col>2</xdr:col>
                    <xdr:colOff>123825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9</xdr:row>
                    <xdr:rowOff>180975</xdr:rowOff>
                  </from>
                  <to>
                    <xdr:col>2</xdr:col>
                    <xdr:colOff>123825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190500</xdr:rowOff>
                  </from>
                  <to>
                    <xdr:col>2</xdr:col>
                    <xdr:colOff>123825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57150</xdr:colOff>
                    <xdr:row>10</xdr:row>
                    <xdr:rowOff>190500</xdr:rowOff>
                  </from>
                  <to>
                    <xdr:col>6</xdr:col>
                    <xdr:colOff>19050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858F610D-8407-4976-B044-9498BC395189}">
          <x14:formula1>
            <xm:f>'Step1-參考開課科目清單1111'!$A$4:$A$70</xm:f>
          </x14:formula1>
          <xm:sqref>C20:C25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3">
    <tabColor rgb="FFFF0000"/>
    <pageSetUpPr fitToPage="1"/>
  </sheetPr>
  <dimension ref="A1:AA1007"/>
  <sheetViews>
    <sheetView showGridLines="0" zoomScale="112" zoomScaleNormal="112" workbookViewId="0">
      <selection activeCell="P36" sqref="P36"/>
    </sheetView>
  </sheetViews>
  <sheetFormatPr defaultColWidth="11.25" defaultRowHeight="15" customHeight="1"/>
  <cols>
    <col min="1" max="1" width="5.75" customWidth="1"/>
    <col min="2" max="2" width="3.375" customWidth="1"/>
    <col min="3" max="3" width="3.875" customWidth="1"/>
    <col min="4" max="4" width="9.5" customWidth="1"/>
    <col min="5" max="5" width="6.75" customWidth="1"/>
    <col min="6" max="6" width="4.75" customWidth="1"/>
    <col min="7" max="7" width="11.25" customWidth="1"/>
    <col min="8" max="8" width="5.875" customWidth="1"/>
    <col min="9" max="9" width="6.125" customWidth="1"/>
    <col min="10" max="10" width="6" customWidth="1"/>
    <col min="11" max="11" width="5.375" customWidth="1"/>
    <col min="12" max="12" width="2.75" customWidth="1"/>
    <col min="13" max="13" width="7.625" customWidth="1"/>
    <col min="14" max="14" width="10.75" customWidth="1"/>
    <col min="15" max="15" width="7.375" customWidth="1"/>
    <col min="16" max="16" width="8.25" customWidth="1"/>
    <col min="17" max="27" width="6.75" customWidth="1"/>
  </cols>
  <sheetData>
    <row r="1" spans="1:27" ht="27.75" customHeight="1">
      <c r="A1" s="1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1.5" customHeight="1">
      <c r="A2" s="4"/>
      <c r="B2" s="4" t="s">
        <v>76</v>
      </c>
      <c r="C2" s="4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6.5" customHeight="1" thickBot="1">
      <c r="A3" s="5"/>
      <c r="B3" s="5" t="s">
        <v>92</v>
      </c>
      <c r="C3" s="5"/>
      <c r="F3" s="87" t="s">
        <v>187</v>
      </c>
      <c r="G3" s="86"/>
      <c r="H3" s="48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6.25" customHeight="1" thickBot="1">
      <c r="A4" s="6"/>
      <c r="B4" s="205" t="s">
        <v>82</v>
      </c>
      <c r="C4" s="206"/>
      <c r="D4" s="206"/>
      <c r="E4" s="206"/>
      <c r="F4" s="206"/>
      <c r="G4" s="206"/>
      <c r="H4" s="206"/>
      <c r="I4" s="206"/>
      <c r="J4" s="207"/>
      <c r="K4" s="196" t="s">
        <v>84</v>
      </c>
      <c r="L4" s="197"/>
      <c r="M4" s="197"/>
      <c r="N4" s="198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6.5" customHeight="1">
      <c r="A5" s="7"/>
      <c r="B5" s="199" t="s">
        <v>77</v>
      </c>
      <c r="C5" s="200"/>
      <c r="D5" s="200"/>
      <c r="E5" s="200"/>
      <c r="F5" s="200"/>
      <c r="G5" s="199" t="s">
        <v>119</v>
      </c>
      <c r="H5" s="200"/>
      <c r="I5" s="200"/>
      <c r="J5" s="201"/>
      <c r="K5" s="187" t="s">
        <v>85</v>
      </c>
      <c r="L5" s="188"/>
      <c r="M5" s="188"/>
      <c r="N5" s="189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6.5" customHeight="1" thickBot="1">
      <c r="A6" s="7"/>
      <c r="B6" s="202" t="s">
        <v>75</v>
      </c>
      <c r="C6" s="203"/>
      <c r="D6" s="203"/>
      <c r="E6" s="203"/>
      <c r="F6" s="203"/>
      <c r="G6" s="202"/>
      <c r="H6" s="203"/>
      <c r="I6" s="203"/>
      <c r="J6" s="204"/>
      <c r="K6" s="190"/>
      <c r="L6" s="191"/>
      <c r="M6" s="191"/>
      <c r="N6" s="19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6.5" customHeight="1">
      <c r="A7" s="8"/>
      <c r="B7" s="55" t="s">
        <v>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56"/>
      <c r="P7" s="2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6.5" customHeight="1">
      <c r="A8" s="8"/>
      <c r="B8" s="55" t="s">
        <v>2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56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6.5" customHeight="1">
      <c r="A9" s="13"/>
      <c r="B9" s="57"/>
      <c r="C9" s="71" t="s">
        <v>93</v>
      </c>
      <c r="D9" s="67"/>
      <c r="E9" s="58"/>
      <c r="F9" s="58"/>
      <c r="G9" s="58"/>
      <c r="H9" s="58"/>
      <c r="I9" s="58"/>
      <c r="J9" s="58"/>
      <c r="K9" s="58"/>
      <c r="L9" s="58"/>
      <c r="M9" s="58"/>
      <c r="N9" s="59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6.5" customHeight="1">
      <c r="A10" s="13"/>
      <c r="B10" s="60"/>
      <c r="C10" s="71" t="s">
        <v>94</v>
      </c>
      <c r="D10" s="67"/>
      <c r="E10" s="58"/>
      <c r="F10" s="58"/>
      <c r="G10" s="58"/>
      <c r="H10" s="58"/>
      <c r="I10" s="58"/>
      <c r="J10" s="58"/>
      <c r="K10" s="58"/>
      <c r="L10" s="58"/>
      <c r="M10" s="58"/>
      <c r="N10" s="59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6.5" customHeight="1">
      <c r="A11" s="13"/>
      <c r="B11" s="60"/>
      <c r="C11" s="71" t="s">
        <v>95</v>
      </c>
      <c r="D11" s="67"/>
      <c r="E11" s="58"/>
      <c r="F11" s="58"/>
      <c r="G11" s="58"/>
      <c r="H11" s="58"/>
      <c r="I11" s="58"/>
      <c r="J11" s="58"/>
      <c r="K11" s="58"/>
      <c r="L11" s="58"/>
      <c r="M11" s="58"/>
      <c r="N11" s="59"/>
      <c r="P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13"/>
      <c r="B12" s="60"/>
      <c r="C12" s="71" t="s">
        <v>96</v>
      </c>
      <c r="D12" s="67"/>
      <c r="E12" s="58"/>
      <c r="F12" s="44"/>
      <c r="G12" s="68" t="s">
        <v>101</v>
      </c>
      <c r="H12" s="58"/>
      <c r="I12" s="58"/>
      <c r="J12" s="58"/>
      <c r="K12" s="58"/>
      <c r="L12" s="58"/>
      <c r="M12" s="58"/>
      <c r="N12" s="59"/>
      <c r="P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13"/>
      <c r="B13" s="60"/>
      <c r="C13" s="71" t="s">
        <v>97</v>
      </c>
      <c r="D13" s="67"/>
      <c r="E13" s="58"/>
      <c r="F13" s="58"/>
      <c r="G13" s="58"/>
      <c r="H13" s="58"/>
      <c r="I13" s="58"/>
      <c r="J13" s="58"/>
      <c r="K13" s="58"/>
      <c r="L13" s="58"/>
      <c r="M13" s="58"/>
      <c r="N13" s="59"/>
      <c r="P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13"/>
      <c r="B14" s="60"/>
      <c r="C14" s="71" t="s">
        <v>98</v>
      </c>
      <c r="D14" s="67"/>
      <c r="E14" s="58"/>
      <c r="F14" s="58"/>
      <c r="G14" s="58"/>
      <c r="H14" s="58"/>
      <c r="I14" s="58"/>
      <c r="J14" s="58"/>
      <c r="K14" s="58"/>
      <c r="L14" s="58"/>
      <c r="M14" s="58"/>
      <c r="N14" s="59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2.5" customHeight="1">
      <c r="A15" s="8"/>
      <c r="B15" s="60"/>
      <c r="C15" s="72" t="s">
        <v>99</v>
      </c>
      <c r="D15" s="69"/>
      <c r="E15" s="31"/>
      <c r="F15" s="31"/>
      <c r="G15" s="31"/>
      <c r="H15" s="90"/>
      <c r="I15" s="90"/>
      <c r="J15" s="90"/>
      <c r="K15" s="90"/>
      <c r="L15" s="31"/>
      <c r="M15" s="31"/>
      <c r="N15" s="56"/>
      <c r="O15" s="32"/>
      <c r="P15" s="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16"/>
      <c r="B16" s="61"/>
      <c r="C16" s="179" t="s">
        <v>3</v>
      </c>
      <c r="D16" s="180"/>
      <c r="E16" s="180"/>
      <c r="F16" s="180"/>
      <c r="G16" s="181"/>
      <c r="H16" s="179" t="s">
        <v>4</v>
      </c>
      <c r="I16" s="181"/>
      <c r="J16" s="179" t="s">
        <v>5</v>
      </c>
      <c r="K16" s="181"/>
      <c r="L16" s="18"/>
      <c r="M16" s="62"/>
      <c r="N16" s="63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0.25" customHeight="1">
      <c r="A17" s="16"/>
      <c r="B17" s="61"/>
      <c r="C17" s="182"/>
      <c r="D17" s="183"/>
      <c r="E17" s="183"/>
      <c r="F17" s="183"/>
      <c r="G17" s="184"/>
      <c r="H17" s="185"/>
      <c r="I17" s="184"/>
      <c r="J17" s="185"/>
      <c r="K17" s="184"/>
      <c r="L17" s="18"/>
      <c r="M17" s="62"/>
      <c r="N17" s="63"/>
      <c r="P17" s="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75" customHeight="1">
      <c r="A18" s="16"/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  <c r="P18" s="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7.75" customHeight="1">
      <c r="A19" s="30"/>
      <c r="B19" s="52" t="s">
        <v>6</v>
      </c>
      <c r="C19" s="88" t="s">
        <v>7</v>
      </c>
      <c r="D19" s="51" t="s">
        <v>78</v>
      </c>
      <c r="E19" s="193" t="s">
        <v>9</v>
      </c>
      <c r="F19" s="194"/>
      <c r="G19" s="194"/>
      <c r="H19" s="193" t="s">
        <v>10</v>
      </c>
      <c r="I19" s="194"/>
      <c r="J19" s="51" t="s">
        <v>91</v>
      </c>
      <c r="K19" s="51" t="s">
        <v>79</v>
      </c>
      <c r="L19" s="195" t="s">
        <v>12</v>
      </c>
      <c r="M19" s="194"/>
      <c r="N19" s="52" t="s">
        <v>13</v>
      </c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0.75" customHeight="1">
      <c r="A20" s="23"/>
      <c r="B20" s="70" t="s">
        <v>14</v>
      </c>
      <c r="C20" s="89"/>
      <c r="D20" s="70" t="str">
        <f>IFERROR(VLOOKUP($C20,'Step1-參考開課科目清單1111'!$A:$J,4,FALSE),"")</f>
        <v/>
      </c>
      <c r="E20" s="176" t="str">
        <f>IFERROR(VLOOKUP($C20,'Step1-參考開課科目清單1111'!$A:$J,5,FALSE),"")</f>
        <v/>
      </c>
      <c r="F20" s="177"/>
      <c r="G20" s="177"/>
      <c r="H20" s="176" t="str">
        <f>IFERROR(VLOOKUP($C20,'Step1-參考開課科目清單1111'!$A:$J,3,FALSE),"")</f>
        <v/>
      </c>
      <c r="I20" s="177"/>
      <c r="J20" s="70" t="str">
        <f>IFERROR(VLOOKUP($C20,'Step1-參考開課科目清單1111'!$A:$J,9,FALSE),"")</f>
        <v/>
      </c>
      <c r="K20" s="70" t="str">
        <f>IFERROR(VLOOKUP($C20,'Step1-參考開課科目清單1111'!$A:$J,8,FALSE),"")</f>
        <v/>
      </c>
      <c r="L20" s="178" t="str">
        <f>IFERROR(VLOOKUP($C20,'Step1-參考開課科目清單1111'!$A:$J,10,FALSE),"")</f>
        <v/>
      </c>
      <c r="M20" s="177"/>
      <c r="N20" s="54"/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0.75" customHeight="1">
      <c r="A21" s="23"/>
      <c r="B21" s="70" t="s">
        <v>15</v>
      </c>
      <c r="C21" s="89"/>
      <c r="D21" s="70" t="str">
        <f>IFERROR(VLOOKUP($C21,'Step1-參考開課科目清單1111'!$A:$J,4,FALSE),"")</f>
        <v/>
      </c>
      <c r="E21" s="176" t="str">
        <f>IFERROR(VLOOKUP($C21,'Step1-參考開課科目清單1111'!$A:$J,5,FALSE),"")</f>
        <v/>
      </c>
      <c r="F21" s="177"/>
      <c r="G21" s="177"/>
      <c r="H21" s="176" t="str">
        <f>IFERROR(VLOOKUP($C21,'Step1-參考開課科目清單1111'!$A:$J,3,FALSE),"")</f>
        <v/>
      </c>
      <c r="I21" s="177"/>
      <c r="J21" s="70" t="str">
        <f>IFERROR(VLOOKUP($C21,'Step1-參考開課科目清單1111'!$A:$J,9,FALSE),"")</f>
        <v/>
      </c>
      <c r="K21" s="70" t="str">
        <f>IFERROR(VLOOKUP($C21,'Step1-參考開課科目清單1111'!$A:$J,8,FALSE),"")</f>
        <v/>
      </c>
      <c r="L21" s="176" t="str">
        <f>IFERROR(VLOOKUP($C21,'Step1-參考開課科目清單1111'!$A:$J,10,FALSE),"")</f>
        <v/>
      </c>
      <c r="M21" s="177"/>
      <c r="N21" s="53"/>
      <c r="P21" s="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30.75" customHeight="1">
      <c r="A22" s="23"/>
      <c r="B22" s="70" t="s">
        <v>16</v>
      </c>
      <c r="C22" s="89"/>
      <c r="D22" s="70" t="str">
        <f>IFERROR(VLOOKUP($C22,'Step1-參考開課科目清單1111'!$A:$J,4,FALSE),"")</f>
        <v/>
      </c>
      <c r="E22" s="176" t="str">
        <f>IFERROR(VLOOKUP($C22,'Step1-參考開課科目清單1111'!$A:$J,5,FALSE),"")</f>
        <v/>
      </c>
      <c r="F22" s="177"/>
      <c r="G22" s="177"/>
      <c r="H22" s="176" t="str">
        <f>IFERROR(VLOOKUP($C22,'Step1-參考開課科目清單1111'!$A:$J,3,FALSE),"")</f>
        <v/>
      </c>
      <c r="I22" s="177"/>
      <c r="J22" s="70" t="str">
        <f>IFERROR(VLOOKUP($C22,'Step1-參考開課科目清單1111'!$A:$J,9,FALSE),"")</f>
        <v/>
      </c>
      <c r="K22" s="70" t="str">
        <f>IFERROR(VLOOKUP($C22,'Step1-參考開課科目清單1111'!$A:$J,8,FALSE),"")</f>
        <v/>
      </c>
      <c r="L22" s="176" t="str">
        <f>IFERROR(VLOOKUP($C22,'Step1-參考開課科目清單1111'!$A:$J,10,FALSE),"")</f>
        <v/>
      </c>
      <c r="M22" s="177"/>
      <c r="N22" s="53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30.75" customHeight="1">
      <c r="A23" s="23"/>
      <c r="B23" s="70" t="s">
        <v>17</v>
      </c>
      <c r="C23" s="89"/>
      <c r="D23" s="70" t="str">
        <f>IFERROR(VLOOKUP($C23,'Step1-參考開課科目清單1111'!$A:$J,4,FALSE),"")</f>
        <v/>
      </c>
      <c r="E23" s="176" t="str">
        <f>IFERROR(VLOOKUP($C23,'Step1-參考開課科目清單1111'!$A:$J,5,FALSE),"")</f>
        <v/>
      </c>
      <c r="F23" s="177"/>
      <c r="G23" s="177"/>
      <c r="H23" s="176" t="str">
        <f>IFERROR(VLOOKUP($C23,'Step1-參考開課科目清單1111'!$A:$J,3,FALSE),"")</f>
        <v/>
      </c>
      <c r="I23" s="177"/>
      <c r="J23" s="70" t="str">
        <f>IFERROR(VLOOKUP($C23,'Step1-參考開課科目清單1111'!$A:$J,9,FALSE),"")</f>
        <v/>
      </c>
      <c r="K23" s="70" t="str">
        <f>IFERROR(VLOOKUP($C23,'Step1-參考開課科目清單1111'!$A:$J,8,FALSE),"")</f>
        <v/>
      </c>
      <c r="L23" s="176" t="str">
        <f>IFERROR(VLOOKUP($C23,'Step1-參考開課科目清單1111'!$A:$J,10,FALSE),"")</f>
        <v/>
      </c>
      <c r="M23" s="177"/>
      <c r="N23" s="53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30.75" customHeight="1">
      <c r="A24" s="23"/>
      <c r="B24" s="70" t="s">
        <v>18</v>
      </c>
      <c r="C24" s="89"/>
      <c r="D24" s="70" t="str">
        <f>IFERROR(VLOOKUP($C24,'Step1-參考開課科目清單1111'!$A:$J,4,FALSE),"")</f>
        <v/>
      </c>
      <c r="E24" s="176" t="str">
        <f>IFERROR(VLOOKUP($C24,'Step1-參考開課科目清單1111'!$A:$J,5,FALSE),"")</f>
        <v/>
      </c>
      <c r="F24" s="177"/>
      <c r="G24" s="177"/>
      <c r="H24" s="176" t="str">
        <f>IFERROR(VLOOKUP($C24,'Step1-參考開課科目清單1111'!$A:$J,3,FALSE),"")</f>
        <v/>
      </c>
      <c r="I24" s="177"/>
      <c r="J24" s="70" t="str">
        <f>IFERROR(VLOOKUP($C24,'Step1-參考開課科目清單1111'!$A:$J,9,FALSE),"")</f>
        <v/>
      </c>
      <c r="K24" s="70" t="str">
        <f>IFERROR(VLOOKUP($C24,'Step1-參考開課科目清單1111'!$A:$J,8,FALSE),"")</f>
        <v/>
      </c>
      <c r="L24" s="176" t="str">
        <f>IFERROR(VLOOKUP($C24,'Step1-參考開課科目清單1111'!$A:$J,10,FALSE),"")</f>
        <v/>
      </c>
      <c r="M24" s="177"/>
      <c r="N24" s="53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s="95" customFormat="1" ht="30.75" customHeight="1">
      <c r="A25" s="23"/>
      <c r="B25" s="96" t="s">
        <v>183</v>
      </c>
      <c r="C25" s="89"/>
      <c r="D25" s="96"/>
      <c r="E25" s="176"/>
      <c r="F25" s="177"/>
      <c r="G25" s="177"/>
      <c r="H25" s="176"/>
      <c r="I25" s="177"/>
      <c r="J25" s="96"/>
      <c r="K25" s="96"/>
      <c r="L25" s="176"/>
      <c r="M25" s="177"/>
      <c r="N25" s="53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s="95" customFormat="1" ht="30.75" customHeight="1">
      <c r="A26" s="23"/>
      <c r="B26" s="96" t="s">
        <v>184</v>
      </c>
      <c r="C26" s="89"/>
      <c r="D26" s="96"/>
      <c r="E26" s="176"/>
      <c r="F26" s="177"/>
      <c r="G26" s="177"/>
      <c r="H26" s="176"/>
      <c r="I26" s="177"/>
      <c r="J26" s="96"/>
      <c r="K26" s="96"/>
      <c r="L26" s="176"/>
      <c r="M26" s="177"/>
      <c r="N26" s="53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s="95" customFormat="1" ht="30.75" customHeight="1">
      <c r="A27" s="23"/>
      <c r="B27" s="96" t="s">
        <v>185</v>
      </c>
      <c r="C27" s="89"/>
      <c r="D27" s="96"/>
      <c r="E27" s="176"/>
      <c r="F27" s="177"/>
      <c r="G27" s="177"/>
      <c r="H27" s="176"/>
      <c r="I27" s="177"/>
      <c r="J27" s="96"/>
      <c r="K27" s="96"/>
      <c r="L27" s="176"/>
      <c r="M27" s="177"/>
      <c r="N27" s="53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30.75" customHeight="1">
      <c r="A28" s="23"/>
      <c r="B28" s="70" t="s">
        <v>186</v>
      </c>
      <c r="C28" s="89"/>
      <c r="D28" s="70" t="str">
        <f>IFERROR(VLOOKUP($C28,'Step1-參考開課科目清單1111'!$A:$J,4,FALSE),"")</f>
        <v/>
      </c>
      <c r="E28" s="176" t="str">
        <f>IFERROR(VLOOKUP($C28,'Step1-參考開課科目清單1111'!$A:$J,5,FALSE),"")</f>
        <v/>
      </c>
      <c r="F28" s="177"/>
      <c r="G28" s="177"/>
      <c r="H28" s="176" t="str">
        <f>IFERROR(VLOOKUP($C28,'Step1-參考開課科目清單1111'!$A:$J,3,FALSE),"")</f>
        <v/>
      </c>
      <c r="I28" s="177"/>
      <c r="J28" s="70" t="str">
        <f>IFERROR(VLOOKUP($C28,'Step1-參考開課科目清單1111'!$A:$J,9,FALSE),"")</f>
        <v/>
      </c>
      <c r="K28" s="70" t="str">
        <f>IFERROR(VLOOKUP($C28,'Step1-參考開課科目清單1111'!$A:$J,8,FALSE),"")</f>
        <v/>
      </c>
      <c r="L28" s="176" t="str">
        <f>IFERROR(VLOOKUP($C28,'Step1-參考開課科目清單1111'!$A:$J,10,FALSE),"")</f>
        <v/>
      </c>
      <c r="M28" s="177"/>
      <c r="N28" s="53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" customHeight="1">
      <c r="A29" s="25"/>
      <c r="B29" s="73" t="s">
        <v>100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34.15" customHeight="1">
      <c r="A30" s="26"/>
      <c r="B30" s="162" t="s">
        <v>141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" customHeight="1">
      <c r="A31" s="27"/>
      <c r="B31" s="163" t="s">
        <v>80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8.25" customHeight="1">
      <c r="A32" s="28"/>
      <c r="B32" s="28" t="s">
        <v>20</v>
      </c>
      <c r="C32" s="28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6.5" customHeight="1" thickBot="1">
      <c r="A33" s="5"/>
      <c r="B33" s="5" t="s">
        <v>21</v>
      </c>
      <c r="C33" s="5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1.75" customHeight="1">
      <c r="A34" s="8"/>
      <c r="B34" s="164" t="s">
        <v>22</v>
      </c>
      <c r="C34" s="165"/>
      <c r="D34" s="165"/>
      <c r="E34" s="165"/>
      <c r="F34" s="165"/>
      <c r="G34" s="165"/>
      <c r="H34" s="165"/>
      <c r="I34" s="165"/>
      <c r="J34" s="166"/>
      <c r="K34" s="167" t="s">
        <v>23</v>
      </c>
      <c r="L34" s="168"/>
      <c r="M34" s="168"/>
      <c r="N34" s="169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9.5" customHeight="1" thickBot="1">
      <c r="A35" s="8"/>
      <c r="B35" s="173" t="s">
        <v>24</v>
      </c>
      <c r="C35" s="174"/>
      <c r="D35" s="174"/>
      <c r="E35" s="174"/>
      <c r="F35" s="174"/>
      <c r="G35" s="174"/>
      <c r="H35" s="174"/>
      <c r="I35" s="174"/>
      <c r="J35" s="175"/>
      <c r="K35" s="156"/>
      <c r="L35" s="157"/>
      <c r="M35" s="157"/>
      <c r="N35" s="158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s="98" customFormat="1" ht="19.5" customHeight="1">
      <c r="A36" s="8"/>
      <c r="B36" s="164" t="s">
        <v>188</v>
      </c>
      <c r="C36" s="165"/>
      <c r="D36" s="165"/>
      <c r="E36" s="165"/>
      <c r="F36" s="165"/>
      <c r="G36" s="165"/>
      <c r="H36" s="165"/>
      <c r="I36" s="165"/>
      <c r="J36" s="166"/>
      <c r="K36" s="99" t="s">
        <v>189</v>
      </c>
      <c r="L36" s="100"/>
      <c r="M36" s="100"/>
      <c r="N36" s="101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s="98" customFormat="1" ht="19.5" customHeight="1" thickBot="1">
      <c r="A37" s="8"/>
      <c r="B37" s="173" t="s">
        <v>24</v>
      </c>
      <c r="C37" s="174"/>
      <c r="D37" s="174"/>
      <c r="E37" s="174"/>
      <c r="F37" s="174"/>
      <c r="G37" s="174"/>
      <c r="H37" s="174"/>
      <c r="I37" s="174"/>
      <c r="J37" s="175"/>
      <c r="K37" s="99"/>
      <c r="L37" s="100"/>
      <c r="M37" s="100"/>
      <c r="N37" s="101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" customHeight="1">
      <c r="A38" s="8"/>
      <c r="B38" s="151" t="s">
        <v>25</v>
      </c>
      <c r="C38" s="152"/>
      <c r="D38" s="152"/>
      <c r="E38" s="152"/>
      <c r="F38" s="152"/>
      <c r="G38" s="152"/>
      <c r="H38" s="152"/>
      <c r="I38" s="152"/>
      <c r="J38" s="152"/>
      <c r="K38" s="167" t="s">
        <v>26</v>
      </c>
      <c r="L38" s="168"/>
      <c r="M38" s="168"/>
      <c r="N38" s="169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1" customHeight="1" thickBot="1">
      <c r="A39" s="8"/>
      <c r="B39" s="159" t="s">
        <v>27</v>
      </c>
      <c r="C39" s="160"/>
      <c r="D39" s="160"/>
      <c r="E39" s="160"/>
      <c r="F39" s="160"/>
      <c r="G39" s="160"/>
      <c r="H39" s="160"/>
      <c r="I39" s="160"/>
      <c r="J39" s="160"/>
      <c r="K39" s="156"/>
      <c r="L39" s="157"/>
      <c r="M39" s="157"/>
      <c r="N39" s="158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8.5" customHeight="1">
      <c r="A40" s="29"/>
      <c r="B40" s="186" t="s">
        <v>28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6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34.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6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6.5" customHeight="1"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6.5" customHeight="1"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6.5" customHeight="1"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6.5" customHeight="1"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6.5" customHeight="1"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6.5" customHeight="1"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6.5" customHeight="1"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6:27" ht="16.5" customHeight="1"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6:27" ht="16.5" customHeight="1"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6:27" ht="16.5" customHeight="1"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6:27" ht="16.5" customHeight="1"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6:27" ht="16.5" customHeight="1"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6:27" ht="16.5" customHeight="1"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6:27" ht="16.5" customHeight="1"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6:27" ht="16.5" customHeight="1"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6:27" ht="16.5" customHeight="1"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6:27" ht="16.5" customHeight="1"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6:27" ht="16.5" customHeight="1"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6:27" ht="16.5" customHeight="1"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6:27" ht="16.5" customHeight="1"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6:27" ht="16.5" customHeight="1"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6:27" ht="16.5" customHeight="1"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6:27" ht="16.5" customHeight="1"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6:27" ht="16.5" customHeight="1"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6:27" ht="16.5" customHeight="1"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6:27" ht="16.5" customHeight="1"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6:27" ht="16.5" customHeight="1"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6:27" ht="16.5" customHeight="1"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6:27" ht="16.5" customHeight="1"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6:27" ht="16.5" customHeight="1"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6:27" ht="16.5" customHeight="1"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6:27" ht="16.5" customHeight="1"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6:27" ht="16.5" customHeight="1"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6:27" ht="16.5" customHeight="1"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6:27" ht="16.5" customHeight="1"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6:27" ht="16.5" customHeight="1"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6:27" ht="16.5" customHeight="1"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6:27" ht="16.5" customHeight="1"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6:27" ht="16.5" customHeight="1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6:27" ht="16.5" customHeight="1"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6:27" ht="16.5" customHeight="1"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6:27" ht="16.5" customHeight="1"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6:27" ht="16.5" customHeight="1"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6:27" ht="16.5" customHeight="1"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6:27" ht="16.5" customHeight="1"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6:27" ht="16.5" customHeight="1"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6:27" ht="16.5" customHeight="1"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6:27" ht="16.5" customHeight="1"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6:27" ht="16.5" customHeight="1"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6:27" ht="16.5" customHeight="1"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6:27" ht="16.5" customHeight="1"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6:27" ht="16.5" customHeight="1"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6:27" ht="16.5" customHeight="1"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6:27" ht="16.5" customHeight="1"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6:27" ht="16.5" customHeight="1"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6:27" ht="16.5" customHeight="1"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6:27" ht="16.5" customHeight="1"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6:27" ht="16.5" customHeight="1"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6:27" ht="16.5" customHeight="1"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6:27" ht="16.5" customHeight="1"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6:27" ht="16.5" customHeight="1"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6:27" ht="16.5" customHeight="1"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6:27" ht="16.5" customHeight="1"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6:27" ht="16.5" customHeight="1"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6:27" ht="16.5" customHeight="1"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6:27" ht="16.5" customHeight="1"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6:27" ht="16.5" customHeight="1"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6:27" ht="16.5" customHeight="1"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6:27" ht="16.5" customHeight="1"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6:27" ht="16.5" customHeight="1"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6:27" ht="16.5" customHeight="1"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6:27" ht="16.5" customHeight="1"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6:27" ht="16.5" customHeight="1"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6:27" ht="16.5" customHeight="1"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6:27" ht="16.5" customHeight="1"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6:27" ht="16.5" customHeight="1"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6:27" ht="16.5" customHeight="1"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6:27" ht="16.5" customHeight="1"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6:27" ht="16.5" customHeight="1"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6:27" ht="16.5" customHeight="1"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6:27" ht="16.5" customHeight="1"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6:27" ht="16.5" customHeight="1"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6:27" ht="16.5" customHeight="1"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6:27" ht="16.5" customHeight="1"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6:27" ht="16.5" customHeight="1"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6:27" ht="16.5" customHeight="1"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6:27" ht="16.5" customHeight="1"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6:27" ht="16.5" customHeight="1"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6:27" ht="16.5" customHeight="1"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6:27" ht="16.5" customHeight="1"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6:27" ht="16.5" customHeight="1"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6:27" ht="16.5" customHeight="1"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6:27" ht="16.5" customHeight="1"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6:27" ht="16.5" customHeight="1"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6:27" ht="16.5" customHeight="1"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6:27" ht="16.5" customHeight="1"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6:27" ht="16.5" customHeight="1"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6:27" ht="16.5" customHeight="1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6:27" ht="16.5" customHeight="1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6:27" ht="16.5" customHeight="1"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6:27" ht="16.5" customHeight="1"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6:27" ht="16.5" customHeight="1"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6:27" ht="16.5" customHeight="1"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6:27" ht="16.5" customHeight="1"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6:27" ht="16.5" customHeight="1"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6:27" ht="16.5" customHeight="1"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6:27" ht="16.5" customHeight="1"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6:27" ht="16.5" customHeight="1"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6:27" ht="16.5" customHeight="1"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6:27" ht="16.5" customHeight="1"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6:27" ht="16.5" customHeight="1"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6:27" ht="16.5" customHeight="1"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6:27" ht="16.5" customHeight="1"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6:27" ht="16.5" customHeight="1"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6:27" ht="16.5" customHeight="1"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6:27" ht="16.5" customHeight="1"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6:27" ht="16.5" customHeight="1"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6:27" ht="16.5" customHeight="1"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6:27" ht="16.5" customHeight="1"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6:27" ht="16.5" customHeight="1"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6:27" ht="16.5" customHeight="1"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6:27" ht="16.5" customHeight="1"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6:27" ht="16.5" customHeight="1"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6:27" ht="16.5" customHeight="1"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6:27" ht="16.5" customHeight="1"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6:27" ht="16.5" customHeight="1"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6:27" ht="16.5" customHeight="1"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6:27" ht="16.5" customHeight="1"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6:27" ht="16.5" customHeight="1"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6:27" ht="16.5" customHeight="1"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6:27" ht="16.5" customHeight="1"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6:27" ht="16.5" customHeight="1"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6:27" ht="16.5" customHeight="1"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6:27" ht="16.5" customHeight="1"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6:27" ht="16.5" customHeight="1"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6:27" ht="16.5" customHeight="1"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6:27" ht="16.5" customHeight="1"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6:27" ht="16.5" customHeight="1"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6:27" ht="16.5" customHeight="1"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6:27" ht="16.5" customHeight="1"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6:27" ht="16.5" customHeight="1"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6:27" ht="16.5" customHeight="1"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6:27" ht="16.5" customHeight="1"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6:27" ht="16.5" customHeight="1"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6:27" ht="16.5" customHeight="1"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6:27" ht="16.5" customHeight="1"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6:27" ht="16.5" customHeight="1"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6:27" ht="16.5" customHeight="1"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6:27" ht="16.5" customHeight="1"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6:27" ht="16.5" customHeight="1"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6:27" ht="16.5" customHeight="1"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6:27" ht="16.5" customHeight="1"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6:27" ht="16.5" customHeight="1"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6:27" ht="16.5" customHeight="1"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6:27" ht="16.5" customHeight="1"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6:27" ht="16.5" customHeight="1"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6:27" ht="16.5" customHeight="1"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6:27" ht="16.5" customHeight="1"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6:27" ht="16.5" customHeight="1"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6:27" ht="16.5" customHeight="1"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6:27" ht="16.5" customHeight="1"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6:27" ht="16.5" customHeight="1"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6:27" ht="16.5" customHeight="1"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6:27" ht="16.5" customHeight="1"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6:27" ht="16.5" customHeight="1"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6:27" ht="16.5" customHeight="1"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6:27" ht="16.5" customHeight="1"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6:27" ht="16.5" customHeight="1"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6:27" ht="16.5" customHeight="1"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6:27" ht="16.5" customHeight="1"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6:27" ht="16.5" customHeight="1"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6:27" ht="16.5" customHeight="1"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6:27" ht="16.5" customHeight="1"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6:27" ht="16.5" customHeight="1"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6:27" ht="16.5" customHeight="1"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6:27" ht="16.5" customHeight="1"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6:27" ht="16.5" customHeight="1"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6:27" ht="16.5" customHeight="1"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6:27" ht="16.5" customHeight="1"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6:27" ht="16.5" customHeight="1"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6:27" ht="16.5" customHeight="1"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6:27" ht="16.5" customHeight="1"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6:27" ht="16.5" customHeight="1"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6:27" ht="16.5" customHeight="1"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6:27" ht="16.5" customHeight="1"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6:27" ht="16.5" customHeight="1"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6:27" ht="16.5" customHeight="1"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6:27" ht="16.5" customHeight="1"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6:27" ht="16.5" customHeight="1"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6:27" ht="16.5" customHeight="1"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6:27" ht="16.5" customHeight="1"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6:27" ht="16.5" customHeight="1"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6:27" ht="16.5" customHeight="1"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6:27" ht="16.5" customHeight="1"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6:27" ht="16.5" customHeight="1"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6:27" ht="16.5" customHeight="1"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6:27" ht="16.5" customHeight="1"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6:27" ht="16.5" customHeight="1"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6:27" ht="16.5" customHeight="1"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6:27" ht="16.5" customHeight="1"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6:27" ht="16.5" customHeight="1"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6:27" ht="16.5" customHeight="1"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6:27" ht="16.5" customHeight="1"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6:27" ht="16.5" customHeight="1"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6:27" ht="16.5" customHeight="1"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6:27" ht="16.5" customHeight="1"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6:27" ht="16.5" customHeight="1"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6:27" ht="16.5" customHeight="1"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6:27" ht="16.5" customHeight="1"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6:27" ht="16.5" customHeight="1"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6:27" ht="16.5" customHeight="1"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6:27" ht="16.5" customHeight="1"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6:27" ht="16.5" customHeight="1"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6:27" ht="16.5" customHeight="1"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6:27" ht="16.5" customHeight="1"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6:27" ht="16.5" customHeight="1"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6:27" ht="16.5" customHeight="1"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6:27" ht="16.5" customHeight="1"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6:27" ht="16.5" customHeight="1"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6:27" ht="16.5" customHeight="1"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6:27" ht="16.5" customHeight="1"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6:27" ht="16.5" customHeight="1"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6:27" ht="16.5" customHeight="1"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6:27" ht="16.5" customHeight="1"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6:27" ht="16.5" customHeight="1"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6:27" ht="16.5" customHeight="1"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6:27" ht="16.5" customHeight="1"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6:27" ht="16.5" customHeight="1"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6:27" ht="16.5" customHeight="1"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6:27" ht="16.5" customHeight="1"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6:27" ht="16.5" customHeight="1"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6:27" ht="16.5" customHeight="1"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6:27" ht="16.5" customHeight="1"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6:27" ht="16.5" customHeight="1"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6:27" ht="16.5" customHeight="1"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6:27" ht="16.5" customHeight="1"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6:27" ht="16.5" customHeight="1"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6:27" ht="16.5" customHeight="1"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6:27" ht="16.5" customHeight="1"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6:27" ht="16.5" customHeight="1"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6:27" ht="16.5" customHeight="1"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6:27" ht="16.5" customHeight="1"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6:27" ht="16.5" customHeight="1"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6:27" ht="16.5" customHeight="1"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6:27" ht="16.5" customHeight="1"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6:27" ht="16.5" customHeight="1"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6:27" ht="16.5" customHeight="1"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6:27" ht="16.5" customHeight="1"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6:27" ht="16.5" customHeight="1"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6:27" ht="16.5" customHeight="1"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6:27" ht="16.5" customHeight="1"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6:27" ht="16.5" customHeight="1"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6:27" ht="16.5" customHeight="1"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6:27" ht="16.5" customHeight="1"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6:27" ht="16.5" customHeight="1"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6:27" ht="16.5" customHeight="1"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6:27" ht="16.5" customHeight="1"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6:27" ht="16.5" customHeight="1"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6:27" ht="16.5" customHeight="1"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6:27" ht="16.5" customHeight="1"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6:27" ht="16.5" customHeight="1"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6:27" ht="16.5" customHeight="1"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6:27" ht="16.5" customHeight="1"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6:27" ht="16.5" customHeight="1"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6:27" ht="16.5" customHeight="1"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6:27" ht="16.5" customHeight="1"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6:27" ht="16.5" customHeight="1"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6:27" ht="16.5" customHeight="1"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6:27" ht="16.5" customHeight="1"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6:27" ht="16.5" customHeight="1"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6:27" ht="16.5" customHeight="1"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6:27" ht="16.5" customHeight="1"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6:27" ht="16.5" customHeight="1"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6:27" ht="16.5" customHeight="1"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6:27" ht="16.5" customHeight="1"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6:27" ht="16.5" customHeight="1"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6:27" ht="16.5" customHeight="1"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6:27" ht="16.5" customHeight="1"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6:27" ht="16.5" customHeight="1"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6:27" ht="16.5" customHeight="1"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6:27" ht="16.5" customHeight="1"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6:27" ht="16.5" customHeight="1"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6:27" ht="16.5" customHeight="1"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6:27" ht="16.5" customHeight="1"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6:27" ht="16.5" customHeight="1"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6:27" ht="16.5" customHeight="1"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6:27" ht="16.5" customHeight="1"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6:27" ht="16.5" customHeight="1"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6:27" ht="16.5" customHeight="1"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6:27" ht="16.5" customHeight="1"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6:27" ht="16.5" customHeight="1"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6:27" ht="16.5" customHeight="1"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6:27" ht="16.5" customHeight="1"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6:27" ht="16.5" customHeight="1"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6:27" ht="16.5" customHeight="1"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6:27" ht="16.5" customHeight="1"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6:27" ht="16.5" customHeight="1"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6:27" ht="16.5" customHeight="1"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6:27" ht="16.5" customHeight="1"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6:27" ht="16.5" customHeight="1"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6:27" ht="16.5" customHeight="1"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6:27" ht="16.5" customHeight="1"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6:27" ht="16.5" customHeight="1"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6:27" ht="16.5" customHeight="1"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6:27" ht="16.5" customHeight="1"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6:27" ht="16.5" customHeight="1"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6:27" ht="16.5" customHeight="1"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6:27" ht="16.5" customHeight="1"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6:27" ht="16.5" customHeight="1"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6:27" ht="16.5" customHeight="1"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6:27" ht="16.5" customHeight="1"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6:27" ht="16.5" customHeight="1"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6:27" ht="16.5" customHeight="1"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6:27" ht="16.5" customHeight="1"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6:27" ht="16.5" customHeight="1"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6:27" ht="16.5" customHeight="1"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6:27" ht="16.5" customHeight="1"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6:27" ht="16.5" customHeight="1"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6:27" ht="16.5" customHeight="1"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6:27" ht="16.5" customHeight="1"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6:27" ht="16.5" customHeight="1"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6:27" ht="16.5" customHeight="1"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6:27" ht="16.5" customHeight="1"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6:27" ht="16.5" customHeight="1"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6:27" ht="16.5" customHeight="1"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6:27" ht="16.5" customHeight="1"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6:27" ht="16.5" customHeight="1"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6:27" ht="16.5" customHeight="1"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6:27" ht="16.5" customHeight="1"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6:27" ht="16.5" customHeight="1"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6:27" ht="16.5" customHeight="1"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6:27" ht="16.5" customHeight="1"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6:27" ht="16.5" customHeight="1"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6:27" ht="16.5" customHeight="1"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6:27" ht="16.5" customHeight="1"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6:27" ht="16.5" customHeight="1"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6:27" ht="16.5" customHeight="1"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6:27" ht="16.5" customHeight="1"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6:27" ht="16.5" customHeight="1"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6:27" ht="16.5" customHeight="1"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6:27" ht="16.5" customHeight="1"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6:27" ht="16.5" customHeight="1"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6:27" ht="16.5" customHeight="1"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6:27" ht="16.5" customHeight="1"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6:27" ht="16.5" customHeight="1"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6:27" ht="16.5" customHeight="1"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6:27" ht="16.5" customHeight="1"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6:27" ht="16.5" customHeight="1"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6:27" ht="16.5" customHeight="1"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6:27" ht="16.5" customHeight="1"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6:27" ht="16.5" customHeight="1"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6:27" ht="16.5" customHeight="1"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6:27" ht="16.5" customHeight="1"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6:27" ht="16.5" customHeight="1"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6:27" ht="16.5" customHeight="1"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6:27" ht="16.5" customHeight="1"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6:27" ht="16.5" customHeight="1"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6:27" ht="16.5" customHeight="1"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6:27" ht="16.5" customHeight="1"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6:27" ht="16.5" customHeight="1"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6:27" ht="16.5" customHeight="1"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6:27" ht="16.5" customHeight="1"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6:27" ht="16.5" customHeight="1"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6:27" ht="16.5" customHeight="1"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6:27" ht="16.5" customHeight="1"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6:27" ht="16.5" customHeight="1"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6:27" ht="16.5" customHeight="1"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6:27" ht="16.5" customHeight="1"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6:27" ht="16.5" customHeight="1"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6:27" ht="16.5" customHeight="1"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6:27" ht="16.5" customHeight="1"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6:27" ht="16.5" customHeight="1"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6:27" ht="16.5" customHeight="1"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6:27" ht="16.5" customHeight="1"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6:27" ht="16.5" customHeight="1"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6:27" ht="16.5" customHeight="1"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6:27" ht="16.5" customHeight="1"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6:27" ht="16.5" customHeight="1"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6:27" ht="16.5" customHeight="1"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6:27" ht="16.5" customHeight="1"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6:27" ht="16.5" customHeight="1"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6:27" ht="16.5" customHeight="1"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6:27" ht="16.5" customHeight="1"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6:27" ht="16.5" customHeight="1"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6:27" ht="16.5" customHeight="1"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6:27" ht="16.5" customHeight="1"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6:27" ht="16.5" customHeight="1"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6:27" ht="16.5" customHeight="1"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6:27" ht="16.5" customHeight="1"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6:27" ht="16.5" customHeight="1"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6:27" ht="16.5" customHeight="1"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6:27" ht="16.5" customHeight="1"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6:27" ht="16.5" customHeight="1"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6:27" ht="16.5" customHeight="1"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6:27" ht="16.5" customHeight="1"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6:27" ht="16.5" customHeight="1"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6:27" ht="16.5" customHeight="1"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6:27" ht="16.5" customHeight="1"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6:27" ht="16.5" customHeight="1"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6:27" ht="16.5" customHeight="1"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6:27" ht="16.5" customHeight="1"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6:27" ht="16.5" customHeight="1"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6:27" ht="16.5" customHeight="1"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6:27" ht="16.5" customHeight="1"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6:27" ht="16.5" customHeight="1"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6:27" ht="16.5" customHeight="1"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6:27" ht="16.5" customHeight="1"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6:27" ht="16.5" customHeight="1"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6:27" ht="16.5" customHeight="1"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6:27" ht="16.5" customHeight="1"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6:27" ht="16.5" customHeight="1"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6:27" ht="16.5" customHeight="1"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6:27" ht="16.5" customHeight="1"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6:27" ht="16.5" customHeight="1"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6:27" ht="16.5" customHeight="1"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6:27" ht="16.5" customHeight="1"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6:27" ht="16.5" customHeight="1"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6:27" ht="16.5" customHeight="1"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6:27" ht="16.5" customHeight="1"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6:27" ht="16.5" customHeight="1"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6:27" ht="16.5" customHeight="1"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6:27" ht="16.5" customHeight="1"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6:27" ht="16.5" customHeight="1"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6:27" ht="16.5" customHeight="1"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6:27" ht="16.5" customHeight="1"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6:27" ht="16.5" customHeight="1"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6:27" ht="16.5" customHeight="1"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6:27" ht="16.5" customHeight="1"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6:27" ht="16.5" customHeight="1"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6:27" ht="16.5" customHeight="1"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6:27" ht="16.5" customHeight="1"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6:27" ht="16.5" customHeight="1"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6:27" ht="16.5" customHeight="1"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6:27" ht="16.5" customHeight="1"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6:27" ht="16.5" customHeight="1"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6:27" ht="16.5" customHeight="1"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6:27" ht="16.5" customHeight="1"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6:27" ht="16.5" customHeight="1"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6:27" ht="16.5" customHeight="1"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6:27" ht="16.5" customHeight="1"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6:27" ht="16.5" customHeight="1"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6:27" ht="16.5" customHeight="1"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6:27" ht="16.5" customHeight="1"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6:27" ht="16.5" customHeight="1"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6:27" ht="16.5" customHeight="1"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6:27" ht="16.5" customHeight="1"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6:27" ht="16.5" customHeight="1"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6:27" ht="16.5" customHeight="1"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6:27" ht="16.5" customHeight="1"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6:27" ht="16.5" customHeight="1"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6:27" ht="16.5" customHeight="1"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6:27" ht="16.5" customHeight="1"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6:27" ht="16.5" customHeight="1"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6:27" ht="16.5" customHeight="1"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6:27" ht="16.5" customHeight="1"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6:27" ht="16.5" customHeight="1"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6:27" ht="16.5" customHeight="1"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6:27" ht="16.5" customHeight="1"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6:27" ht="16.5" customHeight="1"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6:27" ht="16.5" customHeight="1"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6:27" ht="16.5" customHeight="1"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6:27" ht="16.5" customHeight="1"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6:27" ht="16.5" customHeight="1"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6:27" ht="16.5" customHeight="1"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6:27" ht="16.5" customHeight="1"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6:27" ht="16.5" customHeight="1"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6:27" ht="16.5" customHeight="1"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6:27" ht="16.5" customHeight="1"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6:27" ht="16.5" customHeight="1"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6:27" ht="16.5" customHeight="1"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6:27" ht="16.5" customHeight="1"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6:27" ht="16.5" customHeight="1"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6:27" ht="16.5" customHeight="1"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6:27" ht="16.5" customHeight="1"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6:27" ht="16.5" customHeight="1"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6:27" ht="16.5" customHeight="1"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6:27" ht="16.5" customHeight="1"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6:27" ht="16.5" customHeight="1"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6:27" ht="16.5" customHeight="1"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6:27" ht="16.5" customHeight="1"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6:27" ht="16.5" customHeight="1"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6:27" ht="16.5" customHeight="1"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6:27" ht="16.5" customHeight="1"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6:27" ht="16.5" customHeight="1"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6:27" ht="16.5" customHeight="1"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6:27" ht="16.5" customHeight="1"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6:27" ht="16.5" customHeight="1"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6:27" ht="16.5" customHeight="1"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6:27" ht="16.5" customHeight="1"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6:27" ht="16.5" customHeight="1"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6:27" ht="16.5" customHeight="1"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6:27" ht="16.5" customHeight="1"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6:27" ht="16.5" customHeight="1"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6:27" ht="16.5" customHeight="1"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6:27" ht="16.5" customHeight="1"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6:27" ht="16.5" customHeight="1"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6:27" ht="16.5" customHeight="1"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6:27" ht="16.5" customHeight="1"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6:27" ht="16.5" customHeight="1"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6:27" ht="16.5" customHeight="1"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6:27" ht="16.5" customHeight="1"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6:27" ht="16.5" customHeight="1"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6:27" ht="16.5" customHeight="1"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6:27" ht="16.5" customHeight="1"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6:27" ht="16.5" customHeight="1"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6:27" ht="16.5" customHeight="1"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6:27" ht="16.5" customHeight="1"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6:27" ht="16.5" customHeight="1"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6:27" ht="16.5" customHeight="1"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6:27" ht="16.5" customHeight="1"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6:27" ht="16.5" customHeight="1"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6:27" ht="16.5" customHeight="1"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6:27" ht="16.5" customHeight="1"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6:27" ht="16.5" customHeight="1"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6:27" ht="16.5" customHeight="1"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6:27" ht="16.5" customHeight="1"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6:27" ht="16.5" customHeight="1"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6:27" ht="16.5" customHeight="1"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6:27" ht="16.5" customHeight="1"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6:27" ht="16.5" customHeight="1"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6:27" ht="16.5" customHeight="1"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6:27" ht="16.5" customHeight="1"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6:27" ht="16.5" customHeight="1"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6:27" ht="16.5" customHeight="1"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6:27" ht="16.5" customHeight="1"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6:27" ht="16.5" customHeight="1"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6:27" ht="16.5" customHeight="1"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6:27" ht="16.5" customHeight="1"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6:27" ht="16.5" customHeight="1"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6:27" ht="16.5" customHeight="1"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6:27" ht="16.5" customHeight="1"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6:27" ht="16.5" customHeight="1"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6:27" ht="16.5" customHeight="1"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6:27" ht="16.5" customHeight="1"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6:27" ht="16.5" customHeight="1"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6:27" ht="16.5" customHeight="1"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6:27" ht="16.5" customHeight="1"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6:27" ht="16.5" customHeight="1"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6:27" ht="16.5" customHeight="1"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6:27" ht="16.5" customHeight="1"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6:27" ht="16.5" customHeight="1"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6:27" ht="16.5" customHeight="1"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6:27" ht="16.5" customHeight="1"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6:27" ht="16.5" customHeight="1"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6:27" ht="16.5" customHeight="1"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6:27" ht="16.5" customHeight="1"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6:27" ht="16.5" customHeight="1"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6:27" ht="16.5" customHeight="1"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6:27" ht="16.5" customHeight="1"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6:27" ht="16.5" customHeight="1"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6:27" ht="16.5" customHeight="1"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6:27" ht="16.5" customHeight="1"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6:27" ht="16.5" customHeight="1"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6:27" ht="16.5" customHeight="1"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6:27" ht="16.5" customHeight="1"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6:27" ht="16.5" customHeight="1"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6:27" ht="16.5" customHeight="1"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6:27" ht="16.5" customHeight="1"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6:27" ht="16.5" customHeight="1"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6:27" ht="16.5" customHeight="1"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6:27" ht="16.5" customHeight="1"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6:27" ht="16.5" customHeight="1"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6:27" ht="16.5" customHeight="1"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6:27" ht="16.5" customHeight="1"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6:27" ht="16.5" customHeight="1"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6:27" ht="16.5" customHeight="1"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6:27" ht="16.5" customHeight="1"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6:27" ht="16.5" customHeight="1"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6:27" ht="16.5" customHeight="1"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6:27" ht="16.5" customHeight="1"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6:27" ht="16.5" customHeight="1"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6:27" ht="16.5" customHeight="1"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6:27" ht="16.5" customHeight="1"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6:27" ht="16.5" customHeight="1"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6:27" ht="16.5" customHeight="1"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6:27" ht="16.5" customHeight="1"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6:27" ht="16.5" customHeight="1"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6:27" ht="16.5" customHeight="1"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6:27" ht="16.5" customHeight="1"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6:27" ht="16.5" customHeight="1"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6:27" ht="16.5" customHeight="1"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6:27" ht="16.5" customHeight="1"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6:27" ht="16.5" customHeight="1"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6:27" ht="16.5" customHeight="1"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6:27" ht="16.5" customHeight="1"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6:27" ht="16.5" customHeight="1"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6:27" ht="16.5" customHeight="1"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6:27" ht="16.5" customHeight="1"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6:27" ht="16.5" customHeight="1"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6:27" ht="16.5" customHeight="1"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6:27" ht="16.5" customHeight="1"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6:27" ht="16.5" customHeight="1"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6:27" ht="16.5" customHeight="1"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6:27" ht="16.5" customHeight="1"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6:27" ht="16.5" customHeight="1"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6:27" ht="16.5" customHeight="1"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6:27" ht="16.5" customHeight="1"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6:27" ht="16.5" customHeight="1"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6:27" ht="16.5" customHeight="1"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6:27" ht="16.5" customHeight="1"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6:27" ht="16.5" customHeight="1"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6:27" ht="16.5" customHeight="1"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6:27" ht="16.5" customHeight="1"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6:27" ht="16.5" customHeight="1"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6:27" ht="16.5" customHeight="1"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6:27" ht="16.5" customHeight="1"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6:27" ht="16.5" customHeight="1"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6:27" ht="16.5" customHeight="1"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6:27" ht="16.5" customHeight="1"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6:27" ht="16.5" customHeight="1"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6:27" ht="16.5" customHeight="1"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6:27" ht="16.5" customHeight="1"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6:27" ht="16.5" customHeight="1"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6:27" ht="16.5" customHeight="1"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6:27" ht="16.5" customHeight="1"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6:27" ht="16.5" customHeight="1"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6:27" ht="16.5" customHeight="1"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6:27" ht="16.5" customHeight="1"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6:27" ht="16.5" customHeight="1"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6:27" ht="16.5" customHeight="1"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6:27" ht="16.5" customHeight="1"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6:27" ht="16.5" customHeight="1"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6:27" ht="16.5" customHeight="1"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6:27" ht="16.5" customHeight="1"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6:27" ht="16.5" customHeight="1"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6:27" ht="16.5" customHeight="1"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6:27" ht="16.5" customHeight="1"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6:27" ht="16.5" customHeight="1"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6:27" ht="16.5" customHeight="1"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6:27" ht="16.5" customHeight="1"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6:27" ht="16.5" customHeight="1"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6:27" ht="16.5" customHeight="1"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6:27" ht="16.5" customHeight="1"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6:27" ht="16.5" customHeight="1"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6:27" ht="16.5" customHeight="1"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6:27" ht="16.5" customHeight="1"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6:27" ht="16.5" customHeight="1"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6:27" ht="16.5" customHeight="1"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6:27" ht="16.5" customHeight="1"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6:27" ht="16.5" customHeight="1"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6:27" ht="16.5" customHeight="1"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6:27" ht="16.5" customHeight="1"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6:27" ht="16.5" customHeight="1"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6:27" ht="16.5" customHeight="1"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6:27" ht="16.5" customHeight="1"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6:27" ht="16.5" customHeight="1"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6:27" ht="16.5" customHeight="1"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6:27" ht="16.5" customHeight="1"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6:27" ht="16.5" customHeight="1"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6:27" ht="16.5" customHeight="1"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6:27" ht="16.5" customHeight="1"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6:27" ht="16.5" customHeight="1"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6:27" ht="16.5" customHeight="1"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6:27" ht="16.5" customHeight="1"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6:27" ht="16.5" customHeight="1"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6:27" ht="16.5" customHeight="1"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6:27" ht="16.5" customHeight="1"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6:27" ht="16.5" customHeight="1"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6:27" ht="16.5" customHeight="1"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6:27" ht="16.5" customHeight="1"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6:27" ht="16.5" customHeight="1"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6:27" ht="16.5" customHeight="1"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6:27" ht="16.5" customHeight="1"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6:27" ht="16.5" customHeight="1"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6:27" ht="16.5" customHeight="1"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6:27" ht="16.5" customHeight="1"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6:27" ht="16.5" customHeight="1"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6:27" ht="16.5" customHeight="1"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6:27" ht="16.5" customHeight="1"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6:27" ht="16.5" customHeight="1"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6:27" ht="16.5" customHeight="1"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6:27" ht="16.5" customHeight="1"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6:27" ht="16.5" customHeight="1"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6:27" ht="16.5" customHeight="1"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6:27" ht="16.5" customHeight="1"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6:27" ht="16.5" customHeight="1"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6:27" ht="16.5" customHeight="1"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6:27" ht="16.5" customHeight="1"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6:27" ht="16.5" customHeight="1"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6:27" ht="16.5" customHeight="1"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6:27" ht="16.5" customHeight="1"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6:27" ht="16.5" customHeight="1"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6:27" ht="16.5" customHeight="1"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6:27" ht="16.5" customHeight="1"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6:27" ht="16.5" customHeight="1"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6:27" ht="16.5" customHeight="1"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6:27" ht="16.5" customHeight="1"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6:27" ht="16.5" customHeight="1"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6:27" ht="16.5" customHeight="1"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6:27" ht="16.5" customHeight="1"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6:27" ht="16.5" customHeight="1"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6:27" ht="16.5" customHeight="1"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6:27" ht="16.5" customHeight="1"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6:27" ht="16.5" customHeight="1"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6:27" ht="16.5" customHeight="1"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6:27" ht="16.5" customHeight="1"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6:27" ht="16.5" customHeight="1"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6:27" ht="16.5" customHeight="1"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6:27" ht="16.5" customHeight="1"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6:27" ht="16.5" customHeight="1"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6:27" ht="16.5" customHeight="1"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6:27" ht="16.5" customHeight="1"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6:27" ht="16.5" customHeight="1"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6:27" ht="16.5" customHeight="1"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6:27" ht="16.5" customHeight="1"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6:27" ht="16.5" customHeight="1"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6:27" ht="16.5" customHeight="1"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6:27" ht="16.5" customHeight="1"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6:27" ht="16.5" customHeight="1"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6:27" ht="16.5" customHeight="1"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6:27" ht="16.5" customHeight="1"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6:27" ht="16.5" customHeight="1"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6:27" ht="16.5" customHeight="1"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6:27" ht="16.5" customHeight="1"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6:27" ht="16.5" customHeight="1"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6:27" ht="16.5" customHeight="1"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6:27" ht="16.5" customHeight="1"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6:27" ht="16.5" customHeight="1"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6:27" ht="16.5" customHeight="1"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6:27" ht="16.5" customHeight="1"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6:27" ht="16.5" customHeight="1"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6:27" ht="16.5" customHeight="1"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6:27" ht="16.5" customHeight="1"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6:27" ht="16.5" customHeight="1"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6:27" ht="16.5" customHeight="1"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6:27" ht="16.5" customHeight="1"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6:27" ht="16.5" customHeight="1"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6:27" ht="16.5" customHeight="1"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6:27" ht="16.5" customHeight="1"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6:27" ht="16.5" customHeight="1"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6:27" ht="16.5" customHeight="1"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6:27" ht="16.5" customHeight="1"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6:27" ht="16.5" customHeight="1"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6:27" ht="16.5" customHeight="1"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6:27" ht="16.5" customHeight="1"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6:27" ht="16.5" customHeight="1"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6:27" ht="16.5" customHeight="1"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6:27" ht="16.5" customHeight="1"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6:27" ht="16.5" customHeight="1"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6:27" ht="16.5" customHeight="1"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6:27" ht="16.5" customHeight="1"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6:27" ht="16.5" customHeight="1"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6:27" ht="16.5" customHeight="1"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6:27" ht="16.5" customHeight="1"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6:27" ht="16.5" customHeight="1"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6:27" ht="16.5" customHeight="1"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6:27" ht="16.5" customHeight="1"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6:27" ht="16.5" customHeight="1"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6:27" ht="16.5" customHeight="1"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6:27" ht="16.5" customHeight="1"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6:27" ht="16.5" customHeight="1"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6:27" ht="16.5" customHeight="1"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6:27" ht="16.5" customHeight="1"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6:27" ht="16.5" customHeight="1"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6:27" ht="16.5" customHeight="1"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6:27" ht="16.5" customHeight="1"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6:27" ht="16.5" customHeight="1"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6:27" ht="16.5" customHeight="1"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6:27" ht="16.5" customHeight="1"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6:27" ht="16.5" customHeight="1"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6:27" ht="16.5" customHeight="1"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6:27" ht="16.5" customHeight="1"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6:27" ht="16.5" customHeight="1"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6:27" ht="16.5" customHeight="1"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6:27" ht="16.5" customHeight="1"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6:27" ht="16.5" customHeight="1"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6:27" ht="16.5" customHeight="1"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6:27" ht="16.5" customHeight="1"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6:27" ht="16.5" customHeight="1"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6:27" ht="16.5" customHeight="1"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6:27" ht="16.5" customHeight="1"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6:27" ht="16.5" customHeight="1"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6:27" ht="16.5" customHeight="1"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6:27" ht="16.5" customHeight="1"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6:27" ht="16.5" customHeight="1"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6:27" ht="16.5" customHeight="1"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6:27" ht="16.5" customHeight="1"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6:27" ht="16.5" customHeight="1"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6:27" ht="16.5" customHeight="1"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6:27" ht="16.5" customHeight="1"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6:27" ht="16.5" customHeight="1"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6:27" ht="16.5" customHeight="1"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6:27" ht="16.5" customHeight="1"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6:27" ht="16.5" customHeight="1"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6:27" ht="16.5" customHeight="1"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6:27" ht="16.5" customHeight="1"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6:27" ht="16.5" customHeight="1"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6:27" ht="16.5" customHeight="1"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6:27" ht="16.5" customHeight="1"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6:27" ht="16.5" customHeight="1"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6:27" ht="16.5" customHeight="1"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6:27" ht="16.5" customHeight="1"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6:27" ht="16.5" customHeight="1"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6:27" ht="16.5" customHeight="1"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6:27" ht="16.5" customHeight="1"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6:27" ht="16.5" customHeight="1"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6:27" ht="16.5" customHeight="1"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6:27" ht="16.5" customHeight="1"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6:27" ht="16.5" customHeight="1"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6:27" ht="16.5" customHeight="1"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6:27" ht="16.5" customHeight="1"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6:27" ht="16.5" customHeight="1"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6:27" ht="16.5" customHeight="1"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6:27" ht="16.5" customHeight="1"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6:27" ht="16.5" customHeight="1"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6:27" ht="16.5" customHeight="1"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6:27" ht="16.5" customHeight="1"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6:27" ht="16.5" customHeight="1"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6:27" ht="16.5" customHeight="1"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6:27" ht="16.5" customHeight="1"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6:27" ht="16.5" customHeight="1"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6:27" ht="16.5" customHeight="1"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6:27" ht="16.5" customHeight="1"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6:27" ht="16.5" customHeight="1"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6:27" ht="16.5" customHeight="1"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6:27" ht="16.5" customHeight="1"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6:27" ht="16.5" customHeight="1"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6:27" ht="16.5" customHeight="1"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6:27" ht="16.5" customHeight="1"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6:27" ht="16.5" customHeight="1"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6:27" ht="16.5" customHeight="1"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6:27" ht="16.5" customHeight="1"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6:27" ht="16.5" customHeight="1"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6:27" ht="16.5" customHeight="1"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6:27" ht="16.5" customHeight="1"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6:27" ht="16.5" customHeight="1"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6:27" ht="16.5" customHeight="1"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6:27" ht="16.5" customHeight="1"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6:27" ht="16.5" customHeight="1"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6:27" ht="16.5" customHeight="1"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6:27" ht="16.5" customHeight="1"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6:27" ht="16.5" customHeight="1"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6:27" ht="16.5" customHeight="1"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6:27" ht="16.5" customHeight="1"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6:27" ht="16.5" customHeight="1"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6:27" ht="16.5" customHeight="1"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6:27" ht="16.5" customHeight="1"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6:27" ht="16.5" customHeight="1"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6:27" ht="16.5" customHeight="1"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6:27" ht="16.5" customHeight="1"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6:27" ht="16.5" customHeight="1"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6:27" ht="16.5" customHeight="1"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6:27" ht="16.5" customHeight="1"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6:27" ht="16.5" customHeight="1"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6:27" ht="16.5" customHeight="1"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6:27" ht="16.5" customHeight="1"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6:27" ht="16.5" customHeight="1"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6:27" ht="16.5" customHeight="1"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6:27" ht="16.5" customHeight="1"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6:27" ht="16.5" customHeight="1"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6:27" ht="16.5" customHeight="1"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6:27" ht="16.5" customHeight="1"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6:27" ht="16.5" customHeight="1"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6:27" ht="16.5" customHeight="1"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6:27" ht="16.5" customHeight="1"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6:27" ht="16.5" customHeight="1"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6:27" ht="16.5" customHeight="1"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6:27" ht="16.5" customHeight="1"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6:27" ht="16.5" customHeight="1"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6:27" ht="16.5" customHeight="1"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6:27" ht="16.5" customHeight="1"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6:27" ht="16.5" customHeight="1"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6:27" ht="16.5" customHeight="1"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6:27" ht="16.5" customHeight="1"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6:27" ht="16.5" customHeight="1"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6:27" ht="16.5" customHeight="1"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6:27" ht="16.5" customHeight="1"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6:27" ht="16.5" customHeight="1"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6:27" ht="16.5" customHeight="1"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6:27" ht="16.5" customHeight="1"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6:27" ht="16.5" customHeight="1"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6:27" ht="16.5" customHeight="1"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6:27" ht="16.5" customHeight="1"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6:27" ht="16.5" customHeight="1"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6:27" ht="16.5" customHeight="1"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6:27" ht="16.5" customHeight="1"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6:27" ht="16.5" customHeight="1"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6:27" ht="16.5" customHeight="1"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6:27" ht="16.5" customHeight="1"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6:27" ht="16.5" customHeight="1"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6:27" ht="16.5" customHeight="1"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6:27" ht="16.5" customHeight="1"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6:27" ht="16.5" customHeight="1"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6:27" ht="16.5" customHeight="1"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6:27" ht="16.5" customHeight="1"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6:27" ht="16.5" customHeight="1"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6:27" ht="16.5" customHeight="1"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6:27" ht="16.5" customHeight="1"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6:27" ht="16.5" customHeight="1"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6:27" ht="16.5" customHeight="1"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6:27" ht="16.5" customHeight="1"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6:27" ht="16.5" customHeight="1"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6:27" ht="16.5" customHeight="1"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6:27" ht="16.5" customHeight="1"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6:27" ht="16.5" customHeight="1"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6:27" ht="16.5" customHeight="1"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6:27" ht="16.5" customHeight="1"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6:27" ht="16.5" customHeight="1"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6:27" ht="16.5" customHeight="1"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6:27" ht="16.5" customHeight="1"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6:27" ht="16.5" customHeight="1"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6:27" ht="16.5" customHeight="1"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6:27" ht="16.5" customHeight="1"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6:27" ht="16.5" customHeight="1"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6:27" ht="16.5" customHeight="1"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6:27" ht="16.5" customHeight="1"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6:27" ht="16.5" customHeight="1"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6:27" ht="16.5" customHeight="1"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6:27" ht="16.5" customHeight="1"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6:27" ht="16.5" customHeight="1"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6:27" ht="16.5" customHeight="1"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6:27" ht="16.5" customHeight="1"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6:27" ht="16.5" customHeight="1"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6:27" ht="16.5" customHeight="1"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6:27" ht="16.5" customHeight="1"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6:27" ht="16.5" customHeight="1"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6:27" ht="16.5" customHeight="1"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6:27" ht="16.5" customHeight="1"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6:27" ht="16.5" customHeight="1"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6:27" ht="16.5" customHeight="1"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6:27" ht="16.5" customHeight="1"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6:27" ht="16.5" customHeight="1"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6:27" ht="16.5" customHeight="1"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6:27" ht="16.5" customHeight="1"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6:27" ht="16.5" customHeight="1"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6:27" ht="16.5" customHeight="1"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6:27" ht="16.5" customHeight="1"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6:27" ht="16.5" customHeight="1"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6:27" ht="16.5" customHeight="1"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6:27" ht="16.5" customHeight="1"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6:27" ht="16.5" customHeight="1"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6:27" ht="16.5" customHeight="1"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6:27" ht="16.5" customHeight="1"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6:27" ht="16.5" customHeight="1"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6:27" ht="16.5" customHeight="1"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6:27" ht="16.5" customHeight="1"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6:27" ht="16.5" customHeight="1"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6:27" ht="16.5" customHeight="1"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6:27" ht="16.5" customHeight="1"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6:27" ht="16.5" customHeight="1"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6:27" ht="16.5" customHeight="1"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6:27" ht="16.5" customHeight="1"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6:27" ht="16.5" customHeight="1"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6:27" ht="16.5" customHeight="1"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6:27" ht="16.5" customHeight="1"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6:27" ht="16.5" customHeight="1"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6:27" ht="16.5" customHeight="1"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6:27" ht="16.5" customHeight="1"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6:27" ht="16.5" customHeight="1"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6:27" ht="16.5" customHeight="1"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</sheetData>
  <sheetProtection insertColumns="0" insertRows="0" selectLockedCells="1"/>
  <mergeCells count="54">
    <mergeCell ref="E27:G27"/>
    <mergeCell ref="H27:I27"/>
    <mergeCell ref="L27:M27"/>
    <mergeCell ref="E25:G25"/>
    <mergeCell ref="H25:I25"/>
    <mergeCell ref="L25:M25"/>
    <mergeCell ref="E26:G26"/>
    <mergeCell ref="H26:I26"/>
    <mergeCell ref="L26:M26"/>
    <mergeCell ref="K4:N4"/>
    <mergeCell ref="G5:J6"/>
    <mergeCell ref="B5:F5"/>
    <mergeCell ref="B6:F6"/>
    <mergeCell ref="B4:J4"/>
    <mergeCell ref="E24:G24"/>
    <mergeCell ref="H24:I24"/>
    <mergeCell ref="E22:G22"/>
    <mergeCell ref="H22:I22"/>
    <mergeCell ref="K5:N6"/>
    <mergeCell ref="H16:I16"/>
    <mergeCell ref="J16:K16"/>
    <mergeCell ref="E19:G19"/>
    <mergeCell ref="L19:M19"/>
    <mergeCell ref="H21:I21"/>
    <mergeCell ref="H19:I19"/>
    <mergeCell ref="E20:G20"/>
    <mergeCell ref="H20:I20"/>
    <mergeCell ref="B40:N40"/>
    <mergeCell ref="B30:N30"/>
    <mergeCell ref="B31:N31"/>
    <mergeCell ref="K34:N35"/>
    <mergeCell ref="B38:J38"/>
    <mergeCell ref="B39:J39"/>
    <mergeCell ref="K38:N39"/>
    <mergeCell ref="B34:J34"/>
    <mergeCell ref="B35:J35"/>
    <mergeCell ref="B36:J36"/>
    <mergeCell ref="B37:J37"/>
    <mergeCell ref="B1:N1"/>
    <mergeCell ref="E21:G21"/>
    <mergeCell ref="L21:M21"/>
    <mergeCell ref="L24:M24"/>
    <mergeCell ref="L28:M28"/>
    <mergeCell ref="E23:G23"/>
    <mergeCell ref="H23:I23"/>
    <mergeCell ref="L23:M23"/>
    <mergeCell ref="L22:M22"/>
    <mergeCell ref="E28:G28"/>
    <mergeCell ref="H28:I28"/>
    <mergeCell ref="L20:M20"/>
    <mergeCell ref="C16:G16"/>
    <mergeCell ref="C17:G17"/>
    <mergeCell ref="H17:I17"/>
    <mergeCell ref="J17:K17"/>
  </mergeCells>
  <phoneticPr fontId="19" type="noConversion"/>
  <pageMargins left="0.7" right="0.7" top="0.75" bottom="0.75" header="0.3" footer="0.3"/>
  <pageSetup paperSize="9" scale="9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7</xdr:row>
                    <xdr:rowOff>171450</xdr:rowOff>
                  </from>
                  <to>
                    <xdr:col>2</xdr:col>
                    <xdr:colOff>123825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8</xdr:row>
                    <xdr:rowOff>180975</xdr:rowOff>
                  </from>
                  <to>
                    <xdr:col>2</xdr:col>
                    <xdr:colOff>123825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0</xdr:rowOff>
                  </from>
                  <to>
                    <xdr:col>2</xdr:col>
                    <xdr:colOff>123825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190500</xdr:rowOff>
                  </from>
                  <to>
                    <xdr:col>2</xdr:col>
                    <xdr:colOff>123825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57150</xdr:colOff>
                    <xdr:row>9</xdr:row>
                    <xdr:rowOff>180975</xdr:rowOff>
                  </from>
                  <to>
                    <xdr:col>2</xdr:col>
                    <xdr:colOff>123825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190500</xdr:rowOff>
                  </from>
                  <to>
                    <xdr:col>2</xdr:col>
                    <xdr:colOff>123825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57150</xdr:colOff>
                    <xdr:row>10</xdr:row>
                    <xdr:rowOff>190500</xdr:rowOff>
                  </from>
                  <to>
                    <xdr:col>6</xdr:col>
                    <xdr:colOff>19050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669F33F-002B-4EFC-944C-6C927D797315}">
          <x14:formula1>
            <xm:f>'Step1-參考開課科目清單1111'!$A$4:$A$70</xm:f>
          </x14:formula1>
          <xm:sqref>C20:C28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B61C-CF72-42A6-85DF-0D89806DE718}">
  <sheetPr codeName="工作表4"/>
  <dimension ref="A1:D9"/>
  <sheetViews>
    <sheetView workbookViewId="0">
      <selection activeCell="D21" sqref="D21"/>
    </sheetView>
  </sheetViews>
  <sheetFormatPr defaultRowHeight="15.75"/>
  <cols>
    <col min="1" max="1" width="9.75" style="74" bestFit="1" customWidth="1"/>
    <col min="2" max="4" width="33.125" style="74" customWidth="1"/>
    <col min="5" max="16384" width="9" style="74"/>
  </cols>
  <sheetData>
    <row r="1" spans="1:4" ht="51.75" customHeight="1">
      <c r="A1" s="210" t="s">
        <v>110</v>
      </c>
      <c r="B1" s="211"/>
      <c r="C1" s="211"/>
      <c r="D1" s="211"/>
    </row>
    <row r="2" spans="1:4" ht="16.5">
      <c r="A2" s="75" t="s">
        <v>103</v>
      </c>
      <c r="B2" s="76" t="s">
        <v>104</v>
      </c>
      <c r="C2" s="76" t="s">
        <v>105</v>
      </c>
      <c r="D2" s="76" t="s">
        <v>106</v>
      </c>
    </row>
    <row r="3" spans="1:4" ht="31.5">
      <c r="A3" s="213" t="s">
        <v>107</v>
      </c>
      <c r="B3" s="77" t="s">
        <v>169</v>
      </c>
      <c r="C3" s="106" t="s">
        <v>170</v>
      </c>
      <c r="D3" s="77"/>
    </row>
    <row r="4" spans="1:4" ht="31.5">
      <c r="A4" s="214"/>
      <c r="B4" s="77" t="s">
        <v>172</v>
      </c>
      <c r="C4" s="106" t="s">
        <v>171</v>
      </c>
      <c r="D4" s="77"/>
    </row>
    <row r="5" spans="1:4" ht="31.5">
      <c r="A5" s="215"/>
      <c r="B5" s="77" t="s">
        <v>173</v>
      </c>
      <c r="C5" s="106" t="s">
        <v>174</v>
      </c>
      <c r="D5" s="77"/>
    </row>
    <row r="6" spans="1:4" ht="31.5">
      <c r="A6" s="212" t="s">
        <v>108</v>
      </c>
      <c r="B6" s="77" t="s">
        <v>175</v>
      </c>
      <c r="C6" s="106" t="s">
        <v>182</v>
      </c>
      <c r="D6" s="77"/>
    </row>
    <row r="7" spans="1:4" ht="31.5">
      <c r="A7" s="212"/>
      <c r="B7" s="77" t="s">
        <v>177</v>
      </c>
      <c r="C7" s="106" t="s">
        <v>176</v>
      </c>
      <c r="D7" s="78"/>
    </row>
    <row r="8" spans="1:4" ht="31.5">
      <c r="A8" s="208" t="s">
        <v>109</v>
      </c>
      <c r="B8" s="77" t="s">
        <v>178</v>
      </c>
      <c r="C8" s="106" t="s">
        <v>180</v>
      </c>
      <c r="D8" s="77"/>
    </row>
    <row r="9" spans="1:4" ht="31.5">
      <c r="A9" s="209"/>
      <c r="B9" s="77" t="s">
        <v>179</v>
      </c>
      <c r="C9" s="106" t="s">
        <v>181</v>
      </c>
      <c r="D9" s="77"/>
    </row>
  </sheetData>
  <mergeCells count="4">
    <mergeCell ref="A8:A9"/>
    <mergeCell ref="A1:D1"/>
    <mergeCell ref="A6:A7"/>
    <mergeCell ref="A3:A5"/>
  </mergeCells>
  <phoneticPr fontId="19" type="noConversion"/>
  <hyperlinks>
    <hyperlink ref="C3" r:id="rId1" xr:uid="{CC17F2A6-BCC2-49BF-A374-6CF2F55B85E0}"/>
    <hyperlink ref="C4" r:id="rId2" xr:uid="{6DB0B602-9FA9-48B2-BEF0-C34C57C4FB20}"/>
    <hyperlink ref="C9" r:id="rId3" xr:uid="{0FABA304-1BB5-4F55-B806-B6A88279A726}"/>
    <hyperlink ref="C5" r:id="rId4" xr:uid="{EB4219A3-18C7-429D-8BE4-FC567977F23C}"/>
    <hyperlink ref="C7" r:id="rId5" xr:uid="{65AEBA48-B660-41E4-B439-F894BB974AA5}"/>
    <hyperlink ref="C8" r:id="rId6" xr:uid="{F11664B3-B76C-420B-BF7B-FB34C0ADF7BA}"/>
    <hyperlink ref="C6" r:id="rId7" xr:uid="{4D86C171-F498-467B-A1CD-7F45404A8988}"/>
  </hyperlinks>
  <pageMargins left="0.7" right="0.7" top="0.75" bottom="0.75" header="0.3" footer="0.3"/>
  <pageSetup paperSize="9" orientation="portrait" horizontalDpi="1200" verticalDpi="12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6</vt:i4>
      </vt:variant>
    </vt:vector>
  </HeadingPairs>
  <TitlesOfParts>
    <vt:vector size="10" baseType="lpstr">
      <vt:lpstr>Step1-參考開課科目清單1111</vt:lpstr>
      <vt:lpstr> Step 2- &lt;填寫範例&gt;(請詳閱) </vt:lpstr>
      <vt:lpstr>Step 3-(空白)抵修課程申請表(填寫完需繳交系上)</vt:lpstr>
      <vt:lpstr>跨領域學分學程選讀要點(可參考)</vt:lpstr>
      <vt:lpstr>' Step 2- &lt;填寫範例&gt;(請詳閱) '!_Hlk140761108</vt:lpstr>
      <vt:lpstr>'Step 3-(空白)抵修課程申請表(填寫完需繳交系上)'!_Hlk140761108</vt:lpstr>
      <vt:lpstr>' Step 2- &lt;填寫範例&gt;(請詳閱) '!_Hlk141715077</vt:lpstr>
      <vt:lpstr>'Step 3-(空白)抵修課程申請表(填寫完需繳交系上)'!_Hlk141715077</vt:lpstr>
      <vt:lpstr>' Step 2- &lt;填寫範例&gt;(請詳閱) '!Print_Area</vt:lpstr>
      <vt:lpstr>'Step 3-(空白)抵修課程申請表(填寫完需繳交系上)'!Print_Area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陳嘉燕 [newyoro]</cp:lastModifiedBy>
  <cp:lastPrinted>2026-01-21T02:04:11Z</cp:lastPrinted>
  <dcterms:created xsi:type="dcterms:W3CDTF">2024-01-19T02:32:28Z</dcterms:created>
  <dcterms:modified xsi:type="dcterms:W3CDTF">2026-01-22T01:58:21Z</dcterms:modified>
</cp:coreProperties>
</file>